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alovska-stezka\Desktop\MAP III\Dokumenty\Strategická rámec MAP\Listopad 2023\Podepsané\Územní dimenze\"/>
    </mc:Choice>
  </mc:AlternateContent>
  <bookViews>
    <workbookView xWindow="0" yWindow="0" windowWidth="19200" windowHeight="606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8" l="1"/>
  <c r="L20" i="8"/>
  <c r="L19" i="8"/>
  <c r="L18" i="8"/>
  <c r="L17" i="8"/>
  <c r="L16" i="8"/>
  <c r="L15" i="8"/>
  <c r="L14" i="8"/>
  <c r="M82" i="7"/>
  <c r="M74" i="7"/>
  <c r="M73" i="7"/>
  <c r="M72" i="7"/>
  <c r="M84" i="7"/>
  <c r="M83" i="7"/>
  <c r="M49" i="7"/>
  <c r="M48" i="7"/>
  <c r="M47" i="7"/>
  <c r="M46" i="7"/>
  <c r="M45" i="7"/>
  <c r="M44" i="7"/>
  <c r="M29" i="6"/>
  <c r="M28" i="6"/>
  <c r="M27" i="6"/>
  <c r="M26" i="6"/>
  <c r="M25" i="6"/>
  <c r="M13" i="6"/>
  <c r="M12" i="6"/>
  <c r="L24" i="8" l="1"/>
  <c r="L13" i="8"/>
  <c r="L12" i="8"/>
  <c r="L11" i="8"/>
  <c r="L10" i="8"/>
  <c r="M24" i="7"/>
  <c r="M23" i="7"/>
  <c r="M16" i="6"/>
  <c r="M15" i="6"/>
  <c r="M17" i="7" l="1"/>
  <c r="M16" i="7"/>
  <c r="M34" i="6"/>
  <c r="L23" i="8" l="1"/>
  <c r="L22" i="8"/>
  <c r="M35" i="6" l="1"/>
  <c r="L9" i="8" l="1"/>
  <c r="L8" i="8"/>
  <c r="L7" i="8"/>
  <c r="L6" i="8"/>
  <c r="L5" i="8"/>
  <c r="M81" i="7"/>
  <c r="M80" i="7"/>
  <c r="M79" i="7"/>
  <c r="M78" i="7"/>
  <c r="M77" i="7"/>
  <c r="M76" i="7"/>
  <c r="M75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2" i="7"/>
  <c r="M21" i="7"/>
  <c r="M20" i="7"/>
  <c r="M19" i="7"/>
  <c r="M18" i="7"/>
  <c r="M15" i="7"/>
  <c r="M14" i="7"/>
  <c r="M13" i="7"/>
  <c r="M12" i="7"/>
  <c r="M11" i="7"/>
  <c r="M10" i="7"/>
  <c r="M9" i="7"/>
  <c r="M8" i="7"/>
  <c r="M7" i="7"/>
  <c r="M6" i="7"/>
  <c r="M5" i="7"/>
  <c r="M33" i="6"/>
  <c r="M32" i="6"/>
  <c r="M31" i="6"/>
  <c r="M30" i="6"/>
  <c r="M24" i="6"/>
  <c r="M23" i="6"/>
  <c r="M22" i="6"/>
  <c r="M21" i="6"/>
  <c r="M20" i="6"/>
  <c r="M19" i="6"/>
  <c r="M18" i="6"/>
  <c r="M17" i="6"/>
  <c r="M14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<sst xmlns="http://schemas.openxmlformats.org/spreadsheetml/2006/main" count="1432" uniqueCount="346">
  <si>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</si>
  <si>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</si>
  <si>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</si>
  <si>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</si>
  <si>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</si>
  <si>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</si>
  <si>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</si>
  <si>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</si>
  <si>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</si>
  <si>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</si>
  <si>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</si>
  <si>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</si>
  <si>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</si>
  <si>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</si>
  <si>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</si>
  <si>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</si>
  <si>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</si>
  <si>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</si>
  <si>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</si>
  <si>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</si>
  <si>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</si>
  <si>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</si>
  <si>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</si>
  <si>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</si>
  <si>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</si>
  <si>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</si>
  <si>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</si>
  <si>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</si>
  <si>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</si>
  <si>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</si>
  <si>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</si>
  <si>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</si>
  <si>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</si>
  <si>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</si>
  <si>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</si>
  <si>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</si>
  <si>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</si>
  <si>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</si>
  <si>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</si>
  <si>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</si>
  <si>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</si>
  <si>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</si>
  <si>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</si>
  <si>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</si>
  <si>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</si>
  <si>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</si>
  <si>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</si>
  <si>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</si>
  <si>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</si>
  <si>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</si>
  <si>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</si>
  <si>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</si>
  <si>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</si>
  <si>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</si>
  <si>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</si>
  <si>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</si>
  <si>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</si>
  <si>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</si>
  <si>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</si>
  <si>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</si>
  <si>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</si>
  <si>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</si>
  <si>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</si>
  <si>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</si>
  <si>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</si>
  <si>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</si>
  <si>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</si>
  <si>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</si>
  <si>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</si>
  <si>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</si>
  <si>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</si>
  <si>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</si>
  <si>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</si>
  <si>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</si>
  <si>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</si>
  <si>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</si>
  <si>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</si>
  <si>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</si>
  <si>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</si>
  <si>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</si>
  <si>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</si>
  <si>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</si>
  <si>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</si>
  <si>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</si>
  <si>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</si>
  <si>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</si>
  <si>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</si>
  <si>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</si>
  <si>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</si>
  <si>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</si>
  <si>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</si>
  <si>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</si>
  <si>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</si>
  <si>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</si>
  <si>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</si>
  <si>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</si>
  <si>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</si>
  <si>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</si>
  <si>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</si>
  <si>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</si>
  <si>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</si>
  <si>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</si>
  <si>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</si>
  <si>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</si>
  <si>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</si>
  <si>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</si>
  <si>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</si>
  <si>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</si>
  <si>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</si>
  <si>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</si>
  <si>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</si>
  <si>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</si>
  <si>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</si>
  <si>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</si>
  <si>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škola a mateřská škola Dolní Město</t>
  </si>
  <si>
    <t>Obec Dolní Město</t>
  </si>
  <si>
    <t>Fotovoltaická elektrárna</t>
  </si>
  <si>
    <t>Kraj Vysočina</t>
  </si>
  <si>
    <t>Světlá nad Sázavou</t>
  </si>
  <si>
    <t>Dolní Město</t>
  </si>
  <si>
    <t xml:space="preserve">Jedná se o osazení a montáž fotovoltaických panelů včetně zajištění </t>
  </si>
  <si>
    <t>ve fázi studie</t>
  </si>
  <si>
    <t>ne-není třeba</t>
  </si>
  <si>
    <t>Mateřská škola Malčín, 68</t>
  </si>
  <si>
    <t>Obec Malčín</t>
  </si>
  <si>
    <t>Rekonstrukce zahrady, oplocení + vybavení</t>
  </si>
  <si>
    <t>Malčín</t>
  </si>
  <si>
    <t>Vybavení na polytechnickou výchovu</t>
  </si>
  <si>
    <t>Vybavení MŠ na rozvoj gramotností</t>
  </si>
  <si>
    <t xml:space="preserve">Výměna akumulačních kamen </t>
  </si>
  <si>
    <t>Bezbariérový přístup</t>
  </si>
  <si>
    <t>Vybavení třídy novým nábytkem</t>
  </si>
  <si>
    <t>Mateřská škola a
Základní škola
Dobrnice okres
Havlíčkův Brod</t>
  </si>
  <si>
    <t>Obec Leština u Světlé</t>
  </si>
  <si>
    <t>Úprava zahrady a oplocení + herní prvky MŠ</t>
  </si>
  <si>
    <t>Dobrnice (Leština u Světlé)</t>
  </si>
  <si>
    <t xml:space="preserve">
Základní škola a mateřská škola Hněvkovice, příspěvková organizace</t>
  </si>
  <si>
    <t>Obec Hněvkovice</t>
  </si>
  <si>
    <t xml:space="preserve">Vybavení MŠ </t>
  </si>
  <si>
    <t>Hněvkovice</t>
  </si>
  <si>
    <t xml:space="preserve">Zahradní domeček v MŠ </t>
  </si>
  <si>
    <t xml:space="preserve">ICT technika </t>
  </si>
  <si>
    <t xml:space="preserve">Navýšení kapacity MŠ </t>
  </si>
  <si>
    <t>x</t>
  </si>
  <si>
    <t>Herní prvky a zahrada pro MŠ</t>
  </si>
  <si>
    <t xml:space="preserve">Úprava terénu a vstupu MŠ </t>
  </si>
  <si>
    <t xml:space="preserve">Základní škola a mateřská škola Sázavka </t>
  </si>
  <si>
    <t>Obec Sázavka</t>
  </si>
  <si>
    <t>Rozvoj digitálních kompetencí: Počítačové vybavení ZŠ i MŠ</t>
  </si>
  <si>
    <t>Sázavka</t>
  </si>
  <si>
    <t xml:space="preserve">
Soukromá mateřská škola Bambino, o.p.s.</t>
  </si>
  <si>
    <t>Věra Chladová</t>
  </si>
  <si>
    <t>Kabinet na půdě - úprava, regály, stojany, stavební úpravy, stropy</t>
  </si>
  <si>
    <t>Sportoviště s měkčeným povrchem na zahradě</t>
  </si>
  <si>
    <t xml:space="preserve">
Mateřská škola Světlá nad Sázavou, Lánecká 698, příspěvková organizace</t>
  </si>
  <si>
    <t>Město Světlá nad Sázavou</t>
  </si>
  <si>
    <t>Základní škola a mateřská škola Kožlí</t>
  </si>
  <si>
    <t>Obec Kožlí</t>
  </si>
  <si>
    <t>Rozvoj digitálních kompetencí žáků: Vybavení ICT a jazyků</t>
  </si>
  <si>
    <t>Kožlí</t>
  </si>
  <si>
    <t>Rozvoj digitálníchRozvoj digitálních kompetencí žáků: Vybavení ICT a jazyků</t>
  </si>
  <si>
    <t>Venkovní učebna</t>
  </si>
  <si>
    <t>Jedná se o provedení venkovní učebny mimo samotnou budovu školy za účelem osobního rozvoje žáků</t>
  </si>
  <si>
    <t>X.25</t>
  </si>
  <si>
    <t>studie</t>
  </si>
  <si>
    <t>ne</t>
  </si>
  <si>
    <t>jedná se o osazení a montáž fotovoltaických panelů včetně zajištění akumulace energie pomocí bateriového systému</t>
  </si>
  <si>
    <t>III.24</t>
  </si>
  <si>
    <t>ne - není třeba</t>
  </si>
  <si>
    <t>Základní škola Světlá nad Sázavou, Komenského 234, příspěvková organizace</t>
  </si>
  <si>
    <t>Rekonstrukce kotelny na školní klub</t>
  </si>
  <si>
    <t>Jedná se o stavební úpravy kotelny, ze které vznikne školní klub. Propojení klubu s venkovním prostorem. V rámci realizace akce bude pořízeno vybavení školního klubu.</t>
  </si>
  <si>
    <t>do konce září 2022 bude zhotovena projektová dokumentace pro společné povolení a pro provádění stavby, následně bude vydáno stavební povolení</t>
  </si>
  <si>
    <t>ano 11/2022</t>
  </si>
  <si>
    <t>Vybavení pro 1. stupeň - 3 interaktivní tabule</t>
  </si>
  <si>
    <t xml:space="preserve">Vybavení pro 1. stupeň - tablety do škol (40 ks) </t>
  </si>
  <si>
    <t>Půdní vestavba - učebna VV, malý sportovní sál</t>
  </si>
  <si>
    <t>Půdní vestavbaučebna VV, malý sportovní sál</t>
  </si>
  <si>
    <t>Rekonstrukce učebny HV</t>
  </si>
  <si>
    <t xml:space="preserve">Rekonstrukce učebny HV </t>
  </si>
  <si>
    <t xml:space="preserve">Nová fasáda - historické obnovení budovy </t>
  </si>
  <si>
    <t xml:space="preserve">Rekonstrukce dílen </t>
  </si>
  <si>
    <t>Rekonstrukce dílen</t>
  </si>
  <si>
    <t>Bezbariérovost budovy Jelenova (vč. toalet)</t>
  </si>
  <si>
    <t>Mateřská škola a Základní škola
Dobrnice okres
Havlíčkův Brod</t>
  </si>
  <si>
    <t>Úprava zahrady , oplocení + školní hřiště ZŠ</t>
  </si>
  <si>
    <t>Úprava zahrady, oplocení + školní hřiště ZŠ</t>
  </si>
  <si>
    <t>Obnova vybavení ŠJ  a kuchyně (el. a plyn. přístroje, konvektomat)</t>
  </si>
  <si>
    <t>Rekonstrukce sociálního zařízení ZŠ v Dobrnici</t>
  </si>
  <si>
    <t>Oprava budovy na školním dvoře</t>
  </si>
  <si>
    <t>Rekonstrukcí vznikne sklad a dílna PČ</t>
  </si>
  <si>
    <t>Realizace venkovní učebny</t>
  </si>
  <si>
    <t>Venkovní učebna na školním pozemku</t>
  </si>
  <si>
    <t>Přistavění nářaďovny (skladu)</t>
  </si>
  <si>
    <t>Školní sportovní areál Hněvkovice</t>
  </si>
  <si>
    <t>Školní sportovní areál Hněvkovice - multifunkční hřiště, doskočiště na hřišti</t>
  </si>
  <si>
    <t>X</t>
  </si>
  <si>
    <t>Dětské hřiště při ZŠ</t>
  </si>
  <si>
    <t xml:space="preserve">Dětské hřiště při ZŠ </t>
  </si>
  <si>
    <t>Výstavba prostor pro družinu</t>
  </si>
  <si>
    <t xml:space="preserve">Bezbariérovost </t>
  </si>
  <si>
    <t>Bezbariérovost</t>
  </si>
  <si>
    <t xml:space="preserve">Vybavení čtenářských koutků </t>
  </si>
  <si>
    <t>Vybavení čternářských koutků</t>
  </si>
  <si>
    <t xml:space="preserve">Přírodovědná laboratoř s vybavením </t>
  </si>
  <si>
    <t xml:space="preserve">Dílny s vybavením </t>
  </si>
  <si>
    <t xml:space="preserve">Žákovská kuchyňka s vybavením </t>
  </si>
  <si>
    <t xml:space="preserve">Nákup pomůcek na polytechnickou výchovu </t>
  </si>
  <si>
    <t xml:space="preserve">Vvybavení na tvůrčí kroužky </t>
  </si>
  <si>
    <t xml:space="preserve">Výměna tepelného zdroje </t>
  </si>
  <si>
    <t>Výměna tepelného zdroje za ekologické</t>
  </si>
  <si>
    <t xml:space="preserve">Vybavení tělocvičny </t>
  </si>
  <si>
    <t xml:space="preserve">Vybavení družiny </t>
  </si>
  <si>
    <t>Základní škola Světlá nad Sázavou, Lánecká 699, příspěvková organizace</t>
  </si>
  <si>
    <t>Výměna IT zařízení</t>
  </si>
  <si>
    <t>Venkovní přístavba</t>
  </si>
  <si>
    <t>Nástavba šaten</t>
  </si>
  <si>
    <t>Dokončení bezbariérovosti, WC pro imobilní, odborné učebny jazyková 1x a algoritmizace 2x, pracovna pro školního psychologa</t>
  </si>
  <si>
    <t>Venkovní sportovní hřiště</t>
  </si>
  <si>
    <t>pozemek města</t>
  </si>
  <si>
    <t xml:space="preserve">ne </t>
  </si>
  <si>
    <t>Školní jídelna - nábytek</t>
  </si>
  <si>
    <t>bez PD</t>
  </si>
  <si>
    <t>Obnova prezentační techniky</t>
  </si>
  <si>
    <t>Učebna hudební výchovy</t>
  </si>
  <si>
    <t>Základní škola Ledeč nad Sázavou, příspěvková organizace</t>
  </si>
  <si>
    <t>Město Ledeč nad Sázavou</t>
  </si>
  <si>
    <t>Oprava střešního pláště budovy tělocvičny</t>
  </si>
  <si>
    <t>Ledeč nad Sázavou</t>
  </si>
  <si>
    <t>Výměna palubovky budovy tělocvičny</t>
  </si>
  <si>
    <t>Vybavení učeben pro moderní výuku informatiky</t>
  </si>
  <si>
    <t>Zkvalitnění připojení k internetu</t>
  </si>
  <si>
    <t>Oprava venkovního pláště přízemí jídelny + vývařovny</t>
  </si>
  <si>
    <t>Oprava venkovního pláště přízemí jídelny + vybavení vývařovny</t>
  </si>
  <si>
    <t>Jazyková laboratoř</t>
  </si>
  <si>
    <t>Učebna hudební výchovy - vybavení pro výuku včetna stavebních úprav</t>
  </si>
  <si>
    <t>Učebna ICT - vybavení datovými projektory a PC (vybavení)</t>
  </si>
  <si>
    <t>Kmenové učebny - vybavení datovými projektory a PC (vybavení)</t>
  </si>
  <si>
    <t>Rekonstrukce sociálního zařízení v budově tělocvičny</t>
  </si>
  <si>
    <t>Rekonstrukce sociálního zařízení v budově školy</t>
  </si>
  <si>
    <t xml:space="preserve">Rekonstrukce elektroinstalace v budovách školy </t>
  </si>
  <si>
    <t>Rekonstrukce stoupaček a rozvodů teplé vody v budovách školy</t>
  </si>
  <si>
    <t xml:space="preserve">Obec Sázavka </t>
  </si>
  <si>
    <t>Tělocvična</t>
  </si>
  <si>
    <t>Úprava sociálních zařízení</t>
  </si>
  <si>
    <t xml:space="preserve">Vybavení tříd, lavice, židle atd. </t>
  </si>
  <si>
    <t xml:space="preserve">Rozvoj digitálních kompetencí: Interaktivní tabule, tablety </t>
  </si>
  <si>
    <t xml:space="preserve"> STŘEDISKO VOLNÉHO ČASU Ledeč nad Sázavou, příspěvková organizace</t>
  </si>
  <si>
    <t>Vybudování altánu na zahradě</t>
  </si>
  <si>
    <t xml:space="preserve">Dopravní hřiště </t>
  </si>
  <si>
    <t>Dopravní hřiště (terénní úpravy, povrch, vybavení)</t>
  </si>
  <si>
    <t xml:space="preserve">Sportovní hřiště </t>
  </si>
  <si>
    <t>Sportovní hřiště (povrch, oplocení, vybavení)</t>
  </si>
  <si>
    <t xml:space="preserve">Rekonstrukce suterénu </t>
  </si>
  <si>
    <t>Rekonstrukce suterénu (vybudování zázemí pro hřiště a zahradu)</t>
  </si>
  <si>
    <t>Přestavba suterénu</t>
  </si>
  <si>
    <t>Přestavba suterénu (multifunkční prostor pro únikové hry, vybavení)</t>
  </si>
  <si>
    <t>Podpis předsedy Řídícího výboru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</si>
  <si>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</si>
  <si>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</si>
  <si>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</si>
  <si>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</si>
  <si>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</si>
  <si>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</si>
  <si>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nová fasáda - historické obnovení budovy </t>
  </si>
  <si>
    <t>Oprava střešní krytiny pavilonu tělocvičny</t>
  </si>
  <si>
    <t xml:space="preserve">Mateřská škola Ledeč nad Sázavou </t>
  </si>
  <si>
    <t>Rozšíření kapacity Mateřské školy Ledeč nad Sázavou Stínadla 1049</t>
  </si>
  <si>
    <t>Rozšíření kapacity MŠ</t>
  </si>
  <si>
    <t>Základní umělecká škola Ledeč nad Sázavou příspěvková organizace</t>
  </si>
  <si>
    <t xml:space="preserve">Fotovoltaická elektrárna a tepelné čerpadlo </t>
  </si>
  <si>
    <t>Rekonstrukce budovy ZUŠ</t>
  </si>
  <si>
    <t>Mateřská škola Světlá nad Sázavou, Lánecká 698, příspěvková organizace</t>
  </si>
  <si>
    <t>Přístavba školky</t>
  </si>
  <si>
    <t>Výměna oken Jelenova</t>
  </si>
  <si>
    <t>Výměna nevyhovujících oken</t>
  </si>
  <si>
    <t>Obnova fasády Jelenova</t>
  </si>
  <si>
    <t xml:space="preserve">Nová fasáda - historické obnovení </t>
  </si>
  <si>
    <t>Výměna tepelného zdroje MŠ</t>
  </si>
  <si>
    <t>Dobrnice</t>
  </si>
  <si>
    <t>Přechod na udržitelné, ekologické vytápění</t>
  </si>
  <si>
    <t>Ohřev TUV MŠ</t>
  </si>
  <si>
    <t>Přechod na hospodárný, udržitelný, ekologický ohřev TUV</t>
  </si>
  <si>
    <t>v návrhu</t>
  </si>
  <si>
    <t>Mateřská škola a Základní škola Dobrnice okres Havlíčkův Brod</t>
  </si>
  <si>
    <t>Výměna tepelného zdroje ZŠ</t>
  </si>
  <si>
    <t>Ohřev TUV ZŠ</t>
  </si>
  <si>
    <t>Úprava terénu a vstupu MŠ (oplocení areálu, vstupní brána na ovládání)</t>
  </si>
  <si>
    <t>Žákovská knihovna - vybavení pro výuku čtenářských dílen</t>
  </si>
  <si>
    <t>Přístavba prvního (možnost i druhého podlaží)</t>
  </si>
  <si>
    <t>Přístavba (vznik nové učebny, popř. dvou učeben na střeše stávajícího)</t>
  </si>
  <si>
    <t>Rozvoj digitálních kompetencí: Počítačové vybavení učebny</t>
  </si>
  <si>
    <t>Počítačové vybavení učebny + 3D tisk</t>
  </si>
  <si>
    <t>Rekonstrukce sociální zařízení 1. a 2. patro</t>
  </si>
  <si>
    <t>Rekonstrukce sociální zařízení 1. a 2. patro (2x WC dívky, 1x WC chlapsi, chodby)</t>
  </si>
  <si>
    <t>Fotovoltaická elektrárna a tepelné čerpadlo (s opravou střechy, výměnou topných těles a rozvodů)</t>
  </si>
  <si>
    <t>Dům dětí a mládeže Světlá nad Sázavou, příspěvková organizace</t>
  </si>
  <si>
    <t xml:space="preserve">Vybavení učebny a doplnění sportovních pomůcek na sportovní kroužky DDM: 
Atletika, Cvičení pro miminka a batolata, Pohyb je hra pro předškoláky, Moderní tanec, Cvičíme spolu
</t>
  </si>
  <si>
    <t xml:space="preserve">Vybavení pro 1. stupeň - 3 interaktivní tabule </t>
  </si>
  <si>
    <r>
      <t xml:space="preserve">Vybavení pro 1. stupeň - tablety do škol (40 ks) </t>
    </r>
    <r>
      <rPr>
        <b/>
        <sz val="9"/>
        <color rgb="FFFF0000"/>
        <rFont val="Calibri"/>
        <family val="2"/>
        <charset val="238"/>
        <scheme val="minor"/>
      </rPr>
      <t>ZREALIZOVÁNO</t>
    </r>
  </si>
  <si>
    <t>Přestavba přípravny/výdejny pokrmů</t>
  </si>
  <si>
    <t>Přístavba ke stávající MŠ</t>
  </si>
  <si>
    <t>Výměna dveří (interiér i exteriér)</t>
  </si>
  <si>
    <t>Navýšení kapacity MŠ</t>
  </si>
  <si>
    <t xml:space="preserve">Schváleno ve Světlé nad Sázavou 28.listopadu 2023 Řídícím výborem MAP III pro ORP Světlá nad Sázavou. </t>
  </si>
  <si>
    <t xml:space="preserve">Rekonstrukce zahradního altánu v MŠ </t>
  </si>
  <si>
    <t>Nová fasáda MŠ se zateplením</t>
  </si>
  <si>
    <t>Přístavba MŠ</t>
  </si>
  <si>
    <t>Modernizace venkovní učebny</t>
  </si>
  <si>
    <t>Snížení energetické náročnosti budovy MŠ</t>
  </si>
  <si>
    <t>Vybudování environmentální zahrady</t>
  </si>
  <si>
    <t>Revitalizace hřiště při MŠ</t>
  </si>
  <si>
    <t>Vybudování odborných učeben</t>
  </si>
  <si>
    <t>Výstavba školního altánu ZŠ</t>
  </si>
  <si>
    <t>Vybavení ZŠ</t>
  </si>
  <si>
    <t>Vybudování nových učeben</t>
  </si>
  <si>
    <r>
      <t>Přistavění nářaďovny (skladu)</t>
    </r>
    <r>
      <rPr>
        <b/>
        <sz val="9"/>
        <color rgb="FFFF0000"/>
        <rFont val="Calibri"/>
        <family val="2"/>
        <charset val="238"/>
        <scheme val="minor"/>
      </rPr>
      <t xml:space="preserve"> NEBUDE REALIZOVÁNO</t>
    </r>
  </si>
  <si>
    <r>
      <t xml:space="preserve">Dílny s vybavením </t>
    </r>
    <r>
      <rPr>
        <b/>
        <sz val="9"/>
        <color rgb="FFFF0000"/>
        <rFont val="Calibri"/>
        <family val="2"/>
        <charset val="238"/>
        <scheme val="minor"/>
      </rPr>
      <t>NEBUDE REALIZOVÁNO</t>
    </r>
  </si>
  <si>
    <t>Půdní vestavba</t>
  </si>
  <si>
    <t>Přístavba ZŠ</t>
  </si>
  <si>
    <t>Vybudování venkovní učebny</t>
  </si>
  <si>
    <t>Rekonstrukce učeben</t>
  </si>
  <si>
    <t>Snížení energetické náročnosti budovy ZŠ</t>
  </si>
  <si>
    <t>Základní škola a Mateřská škola Nová Ves u Světelé, okres Havlíčkův Brod</t>
  </si>
  <si>
    <t>Obec Nová Ves u Světlé</t>
  </si>
  <si>
    <t>Odborná učebna se zaměřením na polytechnické vzdělávání</t>
  </si>
  <si>
    <t>Nová Ves u Světlé</t>
  </si>
  <si>
    <t>Venkovní polytechnická učebna</t>
  </si>
  <si>
    <t>Vnitřní konektivita školy</t>
  </si>
  <si>
    <t>Modernizace odborné učebny IT ve vazbě na práci s digitálními technologiemi</t>
  </si>
  <si>
    <t>Venkovní učebna environmentální výchovy</t>
  </si>
  <si>
    <r>
      <t xml:space="preserve">Rozvoj digitálních kompetencí: Počítačové vybavení ZŠ i MŠ </t>
    </r>
    <r>
      <rPr>
        <b/>
        <sz val="10"/>
        <color rgb="FFFF0000"/>
        <rFont val="Calibri"/>
        <family val="2"/>
        <charset val="238"/>
        <scheme val="minor"/>
      </rPr>
      <t>ZREALIZOVÁNO</t>
    </r>
  </si>
  <si>
    <r>
      <t xml:space="preserve">Tělocvična </t>
    </r>
    <r>
      <rPr>
        <b/>
        <sz val="9"/>
        <color rgb="FFFF0000"/>
        <rFont val="Calibri"/>
        <family val="2"/>
        <charset val="238"/>
        <scheme val="minor"/>
      </rPr>
      <t>ZREALIZOVÁNO</t>
    </r>
  </si>
  <si>
    <r>
      <t xml:space="preserve">Rozvoj digitálních kompetencí: Interaktivní tabule, tablety  </t>
    </r>
    <r>
      <rPr>
        <b/>
        <sz val="9"/>
        <color rgb="FFFF0000"/>
        <rFont val="Calibri"/>
        <family val="2"/>
        <charset val="238"/>
        <scheme val="minor"/>
      </rPr>
      <t>ZREALIZOVÁNO</t>
    </r>
  </si>
  <si>
    <r>
      <t xml:space="preserve">Rozvoj digitálních kompetencí: Počítačové vybavení ZŠ i MŠ </t>
    </r>
    <r>
      <rPr>
        <b/>
        <sz val="9"/>
        <color rgb="FFFF0000"/>
        <rFont val="Calibri"/>
        <family val="2"/>
        <charset val="238"/>
        <scheme val="minor"/>
      </rPr>
      <t>ZREALIZOVÁNO</t>
    </r>
  </si>
  <si>
    <t>Přístavba a rekonstrukce prostor pro nové sociální zařízení, šatny a kabinety</t>
  </si>
  <si>
    <t xml:space="preserve">Rekonstrukce půdních prostor </t>
  </si>
  <si>
    <t xml:space="preserve">Schváleno ve Světlé nad Sázavou 28. listopadu 2023  Řídícím výborem MAP III pro ORP Světlá nad Sázavou. </t>
  </si>
  <si>
    <t>Modernizace učebny pro řemesla</t>
  </si>
  <si>
    <t>Modernizace učebny pro výuku cizích jazyků</t>
  </si>
  <si>
    <t>Modernizace IT učebny</t>
  </si>
  <si>
    <t>Vybudování výtvarného ateliéru</t>
  </si>
  <si>
    <t>Modernizace učebny pro domácí práce</t>
  </si>
  <si>
    <t>Vybudování učebny pro environmentální výchovu</t>
  </si>
  <si>
    <t>Rekonstrukce topného systému</t>
  </si>
  <si>
    <t>Zajištění bezbariérovosti/rekonstrukce schodiště + chodeb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</si>
</sst>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27" fillId="0" borderId="24" xfId="0" applyFont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Border="1" applyAlignment="1" applyProtection="1">
      <alignment horizontal="center" vertical="center" wrapText="1"/>
      <protection locked="0"/>
    </xf>
    <xf numFmtId="0" fontId="27" fillId="0" borderId="24" xfId="0" applyFont="1" applyFill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27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8" fillId="0" borderId="53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2" borderId="53" xfId="0" applyFont="1" applyFill="1" applyBorder="1" applyAlignment="1" applyProtection="1">
      <alignment horizontal="center" vertical="center" wrapText="1"/>
      <protection locked="0"/>
    </xf>
    <xf numFmtId="3" fontId="28" fillId="0" borderId="9" xfId="0" applyNumberFormat="1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2" borderId="16" xfId="0" applyFont="1" applyFill="1" applyBorder="1" applyAlignment="1" applyProtection="1">
      <alignment horizontal="center" vertical="center" wrapText="1"/>
      <protection locked="0"/>
    </xf>
    <xf numFmtId="3" fontId="28" fillId="0" borderId="54" xfId="0" applyNumberFormat="1" applyFont="1" applyBorder="1" applyAlignment="1" applyProtection="1">
      <alignment horizontal="center" vertical="center"/>
      <protection locked="0"/>
    </xf>
    <xf numFmtId="0" fontId="28" fillId="0" borderId="23" xfId="0" applyFont="1" applyBorder="1" applyProtection="1">
      <protection locked="0"/>
    </xf>
    <xf numFmtId="0" fontId="28" fillId="0" borderId="24" xfId="0" applyFont="1" applyBorder="1" applyProtection="1">
      <protection locked="0"/>
    </xf>
    <xf numFmtId="3" fontId="28" fillId="0" borderId="53" xfId="0" applyNumberFormat="1" applyFont="1" applyBorder="1" applyAlignment="1" applyProtection="1">
      <alignment horizontal="center" vertical="center"/>
      <protection locked="0"/>
    </xf>
    <xf numFmtId="0" fontId="28" fillId="0" borderId="30" xfId="0" applyFont="1" applyBorder="1" applyAlignment="1" applyProtection="1">
      <alignment horizontal="center" vertical="center" wrapText="1"/>
      <protection locked="0"/>
    </xf>
    <xf numFmtId="0" fontId="29" fillId="0" borderId="30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 wrapText="1"/>
      <protection locked="0"/>
    </xf>
    <xf numFmtId="0" fontId="28" fillId="0" borderId="16" xfId="0" applyFont="1" applyBorder="1" applyAlignment="1" applyProtection="1">
      <alignment horizontal="center" vertical="center" wrapText="1"/>
      <protection locked="0"/>
    </xf>
    <xf numFmtId="3" fontId="28" fillId="0" borderId="16" xfId="0" applyNumberFormat="1" applyFont="1" applyBorder="1" applyAlignment="1" applyProtection="1">
      <alignment horizontal="center" vertical="center"/>
      <protection locked="0"/>
    </xf>
    <xf numFmtId="3" fontId="28" fillId="0" borderId="55" xfId="0" applyNumberFormat="1" applyFont="1" applyBorder="1" applyAlignment="1" applyProtection="1">
      <alignment horizontal="center" vertical="center" wrapText="1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28" fillId="0" borderId="35" xfId="0" applyFont="1" applyBorder="1" applyAlignment="1" applyProtection="1">
      <alignment horizontal="center" vertical="center" wrapText="1"/>
      <protection locked="0"/>
    </xf>
    <xf numFmtId="3" fontId="28" fillId="0" borderId="29" xfId="0" applyNumberFormat="1" applyFont="1" applyBorder="1" applyAlignment="1" applyProtection="1">
      <alignment horizontal="center" vertical="center" wrapText="1"/>
      <protection locked="0"/>
    </xf>
    <xf numFmtId="0" fontId="28" fillId="0" borderId="35" xfId="0" applyFont="1" applyBorder="1" applyAlignment="1" applyProtection="1">
      <alignment horizontal="center" vertical="center"/>
      <protection locked="0"/>
    </xf>
    <xf numFmtId="0" fontId="28" fillId="0" borderId="36" xfId="0" applyFont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3" fontId="4" fillId="0" borderId="52" xfId="0" applyNumberFormat="1" applyFont="1" applyBorder="1" applyAlignment="1" applyProtection="1">
      <alignment horizontal="center" vertical="center" wrapText="1"/>
      <protection locked="0"/>
    </xf>
    <xf numFmtId="17" fontId="4" fillId="0" borderId="52" xfId="0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3" fontId="4" fillId="0" borderId="24" xfId="0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wrapText="1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3" fontId="30" fillId="0" borderId="24" xfId="0" applyNumberFormat="1" applyFont="1" applyBorder="1" applyAlignment="1" applyProtection="1">
      <alignment horizontal="center" vertical="center" wrapText="1"/>
      <protection locked="0"/>
    </xf>
    <xf numFmtId="0" fontId="27" fillId="2" borderId="46" xfId="0" applyFont="1" applyFill="1" applyBorder="1" applyAlignment="1" applyProtection="1">
      <alignment horizontal="center" vertical="center"/>
      <protection locked="0"/>
    </xf>
    <xf numFmtId="3" fontId="27" fillId="0" borderId="24" xfId="0" applyNumberFormat="1" applyFont="1" applyBorder="1" applyAlignment="1" applyProtection="1">
      <alignment horizontal="center" vertical="center"/>
      <protection locked="0"/>
    </xf>
    <xf numFmtId="0" fontId="27" fillId="2" borderId="49" xfId="0" applyFont="1" applyFill="1" applyBorder="1" applyAlignment="1" applyProtection="1">
      <alignment horizontal="center" vertical="center"/>
      <protection locked="0"/>
    </xf>
    <xf numFmtId="17" fontId="27" fillId="0" borderId="24" xfId="0" applyNumberFormat="1" applyFont="1" applyBorder="1" applyAlignment="1" applyProtection="1">
      <alignment horizontal="center" vertical="center"/>
      <protection locked="0"/>
    </xf>
    <xf numFmtId="164" fontId="27" fillId="0" borderId="24" xfId="3" applyNumberFormat="1" applyFont="1" applyBorder="1" applyAlignment="1" applyProtection="1">
      <alignment horizontal="center" vertical="center"/>
      <protection locked="0"/>
    </xf>
    <xf numFmtId="3" fontId="27" fillId="2" borderId="24" xfId="0" applyNumberFormat="1" applyFont="1" applyFill="1" applyBorder="1" applyAlignment="1" applyProtection="1">
      <alignment horizontal="center" vertical="center"/>
      <protection locked="0"/>
    </xf>
    <xf numFmtId="0" fontId="31" fillId="0" borderId="24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3" fontId="27" fillId="0" borderId="24" xfId="0" applyNumberFormat="1" applyFont="1" applyFill="1" applyBorder="1" applyAlignment="1" applyProtection="1">
      <alignment horizontal="center" vertical="center"/>
      <protection locked="0"/>
    </xf>
    <xf numFmtId="0" fontId="27" fillId="0" borderId="24" xfId="0" applyFont="1" applyFill="1" applyBorder="1" applyAlignment="1" applyProtection="1">
      <alignment horizontal="center" vertical="center"/>
      <protection locked="0"/>
    </xf>
    <xf numFmtId="3" fontId="28" fillId="0" borderId="57" xfId="0" applyNumberFormat="1" applyFont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28" fillId="2" borderId="53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35" xfId="0" applyFont="1" applyBorder="1" applyAlignment="1" applyProtection="1">
      <alignment horizontal="center" vertical="center" wrapText="1"/>
    </xf>
    <xf numFmtId="0" fontId="34" fillId="0" borderId="0" xfId="0" applyFont="1" applyProtection="1">
      <protection locked="0"/>
    </xf>
    <xf numFmtId="0" fontId="34" fillId="0" borderId="0" xfId="0" applyFont="1" applyBorder="1" applyProtection="1"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 vertical="center"/>
    </xf>
    <xf numFmtId="0" fontId="12" fillId="0" borderId="28" xfId="0" applyFont="1" applyFill="1" applyBorder="1" applyAlignment="1" applyProtection="1">
      <alignment horizontal="center" vertical="center"/>
    </xf>
    <xf numFmtId="0" fontId="12" fillId="0" borderId="2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90" zoomScaleNormal="90" workbookViewId="0">
      <selection activeCell="B7" sqref="B7"/>
    </sheetView>
  </sheetViews>
  <sheetFormatPr defaultColWidth="8.90625" defaultRowHeight="14.5" x14ac:dyDescent="0.35"/>
  <cols>
    <col min="1" max="1" width="17.6328125" style="22" customWidth="1"/>
    <col min="2" max="2" width="14.54296875" style="22" customWidth="1"/>
    <col min="3" max="3" width="14.90625" style="22" customWidth="1"/>
    <col min="4" max="16384" width="8.90625" style="22"/>
  </cols>
  <sheetData>
    <row r="1" spans="1:14" ht="21" x14ac:dyDescent="0.5">
      <c r="A1" s="21" t="s">
        <v>0</v>
      </c>
    </row>
    <row r="2" spans="1:14" ht="14.25" customHeight="1" x14ac:dyDescent="0.35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25" customHeight="1" x14ac:dyDescent="0.35">
      <c r="A3" s="62" t="s">
        <v>111</v>
      </c>
      <c r="B3" s="63"/>
      <c r="C3" s="63"/>
      <c r="D3" s="64"/>
      <c r="E3" s="64"/>
      <c r="F3" s="64"/>
      <c r="G3" s="64"/>
      <c r="H3" s="64"/>
      <c r="I3" s="64"/>
      <c r="J3" s="23"/>
      <c r="K3" s="23"/>
      <c r="L3" s="23"/>
      <c r="M3" s="23"/>
      <c r="N3" s="23"/>
    </row>
    <row r="4" spans="1:14" ht="14.25" customHeight="1" x14ac:dyDescent="0.35">
      <c r="A4" s="64" t="s">
        <v>112</v>
      </c>
      <c r="B4" s="63"/>
      <c r="C4" s="63"/>
      <c r="D4" s="64"/>
      <c r="E4" s="64"/>
      <c r="F4" s="64"/>
      <c r="G4" s="64"/>
      <c r="H4" s="64"/>
      <c r="I4" s="64"/>
      <c r="J4" s="23"/>
      <c r="K4" s="23"/>
      <c r="L4" s="23"/>
      <c r="M4" s="23"/>
      <c r="N4" s="23"/>
    </row>
    <row r="5" spans="1:14" ht="14.25" customHeight="1" x14ac:dyDescent="0.35"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25" customHeight="1" x14ac:dyDescent="0.35">
      <c r="A6" s="24" t="s">
        <v>110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4.25" customHeight="1" x14ac:dyDescent="0.35">
      <c r="A7" s="23" t="s">
        <v>101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4.25" customHeight="1" x14ac:dyDescent="0.35">
      <c r="A8" s="23" t="s">
        <v>89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4.25" customHeight="1" x14ac:dyDescent="0.35">
      <c r="A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4.25" customHeight="1" x14ac:dyDescent="0.35">
      <c r="A10" s="26" t="s">
        <v>79</v>
      </c>
      <c r="B10" s="27" t="s">
        <v>80</v>
      </c>
      <c r="C10" s="28" t="s">
        <v>81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4.25" customHeight="1" x14ac:dyDescent="0.35">
      <c r="A11" s="29" t="s">
        <v>96</v>
      </c>
      <c r="B11" s="30" t="s">
        <v>97</v>
      </c>
      <c r="C11" s="31" t="s">
        <v>100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4.25" customHeight="1" x14ac:dyDescent="0.35">
      <c r="A12" s="32" t="s">
        <v>82</v>
      </c>
      <c r="B12" s="33" t="s">
        <v>94</v>
      </c>
      <c r="C12" s="34" t="s">
        <v>98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4.25" customHeight="1" x14ac:dyDescent="0.35">
      <c r="A13" s="32" t="s">
        <v>83</v>
      </c>
      <c r="B13" s="33" t="s">
        <v>94</v>
      </c>
      <c r="C13" s="34" t="s">
        <v>98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25" customHeight="1" x14ac:dyDescent="0.35">
      <c r="A14" s="32" t="s">
        <v>85</v>
      </c>
      <c r="B14" s="33" t="s">
        <v>94</v>
      </c>
      <c r="C14" s="34" t="s">
        <v>98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4.25" customHeight="1" x14ac:dyDescent="0.35">
      <c r="A15" s="32" t="s">
        <v>86</v>
      </c>
      <c r="B15" s="33" t="s">
        <v>94</v>
      </c>
      <c r="C15" s="34" t="s">
        <v>98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4.25" customHeight="1" x14ac:dyDescent="0.35">
      <c r="A16" s="32" t="s">
        <v>87</v>
      </c>
      <c r="B16" s="33" t="s">
        <v>94</v>
      </c>
      <c r="C16" s="34" t="s">
        <v>98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4.25" customHeight="1" x14ac:dyDescent="0.35">
      <c r="A17" s="35" t="s">
        <v>84</v>
      </c>
      <c r="B17" s="36" t="s">
        <v>95</v>
      </c>
      <c r="C17" s="37" t="s">
        <v>99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4.25" customHeight="1" x14ac:dyDescent="0.35">
      <c r="A18" s="35" t="s">
        <v>88</v>
      </c>
      <c r="B18" s="36" t="s">
        <v>95</v>
      </c>
      <c r="C18" s="37" t="s">
        <v>99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4.25" customHeight="1" x14ac:dyDescent="0.35">
      <c r="A19" s="35" t="s">
        <v>90</v>
      </c>
      <c r="B19" s="36" t="s">
        <v>95</v>
      </c>
      <c r="C19" s="37" t="s">
        <v>99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4.25" customHeight="1" x14ac:dyDescent="0.35">
      <c r="A20" s="35" t="s">
        <v>91</v>
      </c>
      <c r="B20" s="36" t="s">
        <v>95</v>
      </c>
      <c r="C20" s="37" t="s">
        <v>99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4.25" customHeight="1" x14ac:dyDescent="0.35">
      <c r="A21" s="35" t="s">
        <v>92</v>
      </c>
      <c r="B21" s="36" t="s">
        <v>95</v>
      </c>
      <c r="C21" s="37" t="s">
        <v>99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4.25" customHeight="1" x14ac:dyDescent="0.35">
      <c r="A22" s="35" t="s">
        <v>107</v>
      </c>
      <c r="B22" s="36" t="s">
        <v>95</v>
      </c>
      <c r="C22" s="37" t="s">
        <v>99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4.25" customHeight="1" x14ac:dyDescent="0.35">
      <c r="A23" s="35" t="s">
        <v>108</v>
      </c>
      <c r="B23" s="36" t="s">
        <v>95</v>
      </c>
      <c r="C23" s="37" t="s">
        <v>99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4.25" customHeight="1" x14ac:dyDescent="0.35">
      <c r="A24" s="38" t="s">
        <v>93</v>
      </c>
      <c r="B24" s="39" t="s">
        <v>95</v>
      </c>
      <c r="C24" s="40" t="s">
        <v>99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14.25" customHeight="1" x14ac:dyDescent="0.35">
      <c r="B25" s="23"/>
      <c r="C25" s="4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35">
      <c r="A26" s="23"/>
    </row>
    <row r="27" spans="1:14" x14ac:dyDescent="0.35">
      <c r="A27" s="24" t="s">
        <v>1</v>
      </c>
    </row>
    <row r="28" spans="1:14" x14ac:dyDescent="0.35">
      <c r="A28" s="23" t="s">
        <v>2</v>
      </c>
    </row>
    <row r="29" spans="1:14" x14ac:dyDescent="0.35">
      <c r="A29" s="23" t="s">
        <v>113</v>
      </c>
    </row>
    <row r="30" spans="1:14" x14ac:dyDescent="0.35">
      <c r="A30" s="23"/>
    </row>
    <row r="31" spans="1:14" ht="130.75" customHeight="1" x14ac:dyDescent="0.35">
      <c r="A31" s="23"/>
    </row>
    <row r="32" spans="1:14" ht="38.25" customHeight="1" x14ac:dyDescent="0.35">
      <c r="A32" s="25"/>
    </row>
    <row r="33" spans="1:13" x14ac:dyDescent="0.35">
      <c r="A33" s="25"/>
    </row>
    <row r="34" spans="1:13" x14ac:dyDescent="0.35">
      <c r="A34" s="65" t="s">
        <v>106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 x14ac:dyDescent="0.35">
      <c r="A35" s="63" t="s">
        <v>109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7" spans="1:13" x14ac:dyDescent="0.35">
      <c r="A37" s="42" t="s">
        <v>3</v>
      </c>
    </row>
    <row r="38" spans="1:13" x14ac:dyDescent="0.35">
      <c r="A38" s="22" t="s">
        <v>104</v>
      </c>
    </row>
    <row r="40" spans="1:13" x14ac:dyDescent="0.35">
      <c r="A40" s="24" t="s">
        <v>4</v>
      </c>
    </row>
    <row r="41" spans="1:13" x14ac:dyDescent="0.35">
      <c r="A41" s="23" t="s">
        <v>105</v>
      </c>
    </row>
    <row r="42" spans="1:13" x14ac:dyDescent="0.35">
      <c r="A42" s="43" t="s">
        <v>64</v>
      </c>
    </row>
    <row r="43" spans="1:13" x14ac:dyDescent="0.35">
      <c r="B43" s="25"/>
      <c r="C43" s="25"/>
      <c r="D43" s="25"/>
      <c r="E43" s="25"/>
      <c r="F43" s="25"/>
      <c r="G43" s="25"/>
    </row>
    <row r="44" spans="1:13" x14ac:dyDescent="0.35">
      <c r="A44" s="44"/>
      <c r="B44" s="25"/>
      <c r="C44" s="25"/>
      <c r="D44" s="25"/>
      <c r="E44" s="25"/>
      <c r="F44" s="25"/>
      <c r="G44" s="25"/>
    </row>
    <row r="45" spans="1:13" x14ac:dyDescent="0.35">
      <c r="B45" s="25"/>
      <c r="C45" s="25"/>
      <c r="D45" s="25"/>
      <c r="E45" s="25"/>
      <c r="F45" s="25"/>
      <c r="G45" s="25"/>
    </row>
    <row r="46" spans="1:13" x14ac:dyDescent="0.35">
      <c r="A46" s="25"/>
      <c r="B46" s="25"/>
      <c r="C46" s="25"/>
      <c r="D46" s="25"/>
      <c r="E46" s="25"/>
      <c r="F46" s="25"/>
      <c r="G46" s="25"/>
    </row>
    <row r="47" spans="1:13" x14ac:dyDescent="0.35">
      <c r="A47" s="25"/>
      <c r="B47" s="25"/>
      <c r="C47" s="25"/>
      <c r="D47" s="25"/>
      <c r="E47" s="25"/>
      <c r="F47" s="25"/>
      <c r="G47" s="25"/>
    </row>
    <row r="48" spans="1:13" x14ac:dyDescent="0.35">
      <c r="A48" s="25"/>
      <c r="B48" s="25"/>
      <c r="C48" s="25"/>
      <c r="D48" s="25"/>
      <c r="E48" s="25"/>
      <c r="F48" s="25"/>
      <c r="G48" s="25"/>
    </row>
    <row r="49" spans="1:7" x14ac:dyDescent="0.35">
      <c r="A49" s="25"/>
      <c r="B49" s="25"/>
      <c r="C49" s="25"/>
      <c r="D49" s="25"/>
      <c r="E49" s="25"/>
      <c r="F49" s="25"/>
      <c r="G49" s="25"/>
    </row>
    <row r="50" spans="1:7" x14ac:dyDescent="0.35">
      <c r="A50" s="25"/>
      <c r="B50" s="25"/>
      <c r="C50" s="25"/>
      <c r="D50" s="25"/>
      <c r="E50" s="25"/>
      <c r="F50" s="25"/>
      <c r="G50" s="25"/>
    </row>
    <row r="51" spans="1:7" x14ac:dyDescent="0.35">
      <c r="A51" s="25"/>
      <c r="B51" s="25"/>
      <c r="C51" s="25"/>
      <c r="D51" s="25"/>
      <c r="E51" s="25"/>
      <c r="F51" s="25"/>
      <c r="G51" s="25"/>
    </row>
    <row r="52" spans="1:7" x14ac:dyDescent="0.35">
      <c r="A52" s="25"/>
      <c r="B52" s="25"/>
      <c r="C52" s="25"/>
      <c r="D52" s="25"/>
      <c r="E52" s="25"/>
      <c r="F52" s="25"/>
      <c r="G52" s="25"/>
    </row>
    <row r="53" spans="1:7" x14ac:dyDescent="0.35">
      <c r="A53" s="25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zoomScale="50" zoomScaleNormal="50" workbookViewId="0">
      <selection activeCell="E17" sqref="E17"/>
    </sheetView>
  </sheetViews>
  <sheetFormatPr defaultColWidth="9.36328125" defaultRowHeight="14.5" x14ac:dyDescent="0.35"/>
  <cols>
    <col min="1" max="1" width="7.36328125" style="1" customWidth="1"/>
    <col min="2" max="2" width="9.36328125" style="1" customWidth="1"/>
    <col min="3" max="6" width="9.36328125" style="1"/>
    <col min="7" max="7" width="21" style="1" customWidth="1"/>
    <col min="8" max="9" width="12.90625" style="1" customWidth="1"/>
    <col min="10" max="10" width="11.6328125" style="1" customWidth="1"/>
    <col min="11" max="11" width="42.36328125" style="1" customWidth="1"/>
    <col min="12" max="13" width="13.08984375" style="11" customWidth="1"/>
    <col min="14" max="15" width="9.36328125" style="1"/>
    <col min="16" max="16" width="13.6328125" style="1" customWidth="1"/>
    <col min="17" max="17" width="13.36328125" style="1" customWidth="1"/>
    <col min="18" max="18" width="10.36328125" style="1" customWidth="1"/>
    <col min="19" max="16384" width="9.36328125" style="1"/>
  </cols>
  <sheetData>
    <row r="1" spans="1:19" ht="33" customHeight="1" thickBot="1" x14ac:dyDescent="0.4">
      <c r="A1" s="144" t="s">
        <v>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6"/>
    </row>
    <row r="2" spans="1:19" ht="27.25" customHeight="1" x14ac:dyDescent="0.35">
      <c r="A2" s="147" t="s">
        <v>6</v>
      </c>
      <c r="B2" s="149" t="s">
        <v>7</v>
      </c>
      <c r="C2" s="150"/>
      <c r="D2" s="150"/>
      <c r="E2" s="150"/>
      <c r="F2" s="151"/>
      <c r="G2" s="147" t="s">
        <v>8</v>
      </c>
      <c r="H2" s="154" t="s">
        <v>9</v>
      </c>
      <c r="I2" s="156" t="s">
        <v>63</v>
      </c>
      <c r="J2" s="147" t="s">
        <v>10</v>
      </c>
      <c r="K2" s="147" t="s">
        <v>11</v>
      </c>
      <c r="L2" s="152" t="s">
        <v>12</v>
      </c>
      <c r="M2" s="153"/>
      <c r="N2" s="140" t="s">
        <v>13</v>
      </c>
      <c r="O2" s="141"/>
      <c r="P2" s="142" t="s">
        <v>14</v>
      </c>
      <c r="Q2" s="143"/>
      <c r="R2" s="140" t="s">
        <v>15</v>
      </c>
      <c r="S2" s="141"/>
    </row>
    <row r="3" spans="1:19" ht="87.5" customHeight="1" thickBot="1" x14ac:dyDescent="0.4">
      <c r="A3" s="148"/>
      <c r="B3" s="45" t="s">
        <v>16</v>
      </c>
      <c r="C3" s="46" t="s">
        <v>17</v>
      </c>
      <c r="D3" s="46" t="s">
        <v>18</v>
      </c>
      <c r="E3" s="46" t="s">
        <v>19</v>
      </c>
      <c r="F3" s="47" t="s">
        <v>20</v>
      </c>
      <c r="G3" s="148"/>
      <c r="H3" s="155"/>
      <c r="I3" s="157"/>
      <c r="J3" s="148"/>
      <c r="K3" s="148"/>
      <c r="L3" s="48" t="s">
        <v>21</v>
      </c>
      <c r="M3" s="49" t="s">
        <v>77</v>
      </c>
      <c r="N3" s="50" t="s">
        <v>22</v>
      </c>
      <c r="O3" s="51" t="s">
        <v>23</v>
      </c>
      <c r="P3" s="52" t="s">
        <v>24</v>
      </c>
      <c r="Q3" s="53" t="s">
        <v>25</v>
      </c>
      <c r="R3" s="54" t="s">
        <v>26</v>
      </c>
      <c r="S3" s="51" t="s">
        <v>27</v>
      </c>
    </row>
    <row r="4" spans="1:19" ht="81" customHeight="1" x14ac:dyDescent="0.35">
      <c r="A4" s="125">
        <v>1</v>
      </c>
      <c r="B4" s="106" t="s">
        <v>114</v>
      </c>
      <c r="C4" s="106" t="s">
        <v>115</v>
      </c>
      <c r="D4" s="106">
        <v>75017067</v>
      </c>
      <c r="E4" s="106">
        <v>107580071</v>
      </c>
      <c r="F4" s="106">
        <v>600086879</v>
      </c>
      <c r="G4" s="106" t="s">
        <v>116</v>
      </c>
      <c r="H4" s="106" t="s">
        <v>117</v>
      </c>
      <c r="I4" s="106" t="s">
        <v>118</v>
      </c>
      <c r="J4" s="106" t="s">
        <v>119</v>
      </c>
      <c r="K4" s="106" t="s">
        <v>120</v>
      </c>
      <c r="L4" s="107">
        <v>2500000</v>
      </c>
      <c r="M4" s="107">
        <f>L4/100*70</f>
        <v>1750000</v>
      </c>
      <c r="N4" s="108">
        <v>45352</v>
      </c>
      <c r="O4" s="108">
        <v>45778</v>
      </c>
      <c r="P4" s="109"/>
      <c r="Q4" s="109"/>
      <c r="R4" s="109" t="s">
        <v>121</v>
      </c>
      <c r="S4" s="109" t="s">
        <v>122</v>
      </c>
    </row>
    <row r="5" spans="1:19" ht="39" x14ac:dyDescent="0.35">
      <c r="A5" s="125">
        <v>2</v>
      </c>
      <c r="B5" s="109" t="s">
        <v>123</v>
      </c>
      <c r="C5" s="109" t="s">
        <v>124</v>
      </c>
      <c r="D5" s="109">
        <v>71232737</v>
      </c>
      <c r="E5" s="109">
        <v>170000320</v>
      </c>
      <c r="F5" s="109">
        <v>670000311</v>
      </c>
      <c r="G5" s="109" t="s">
        <v>125</v>
      </c>
      <c r="H5" s="109" t="s">
        <v>117</v>
      </c>
      <c r="I5" s="109" t="s">
        <v>118</v>
      </c>
      <c r="J5" s="109" t="s">
        <v>126</v>
      </c>
      <c r="K5" s="109" t="s">
        <v>125</v>
      </c>
      <c r="L5" s="110">
        <v>1000000</v>
      </c>
      <c r="M5" s="110">
        <f>L5/100*70</f>
        <v>700000</v>
      </c>
      <c r="N5" s="109">
        <v>2023</v>
      </c>
      <c r="O5" s="109">
        <v>2027</v>
      </c>
      <c r="P5" s="111"/>
      <c r="Q5" s="111"/>
      <c r="R5" s="111"/>
      <c r="S5" s="111"/>
    </row>
    <row r="6" spans="1:19" ht="39" x14ac:dyDescent="0.35">
      <c r="A6" s="125">
        <v>3</v>
      </c>
      <c r="B6" s="109" t="s">
        <v>123</v>
      </c>
      <c r="C6" s="109" t="s">
        <v>124</v>
      </c>
      <c r="D6" s="109">
        <v>71232737</v>
      </c>
      <c r="E6" s="109">
        <v>170000320</v>
      </c>
      <c r="F6" s="109">
        <v>670000311</v>
      </c>
      <c r="G6" s="109" t="s">
        <v>127</v>
      </c>
      <c r="H6" s="109" t="s">
        <v>117</v>
      </c>
      <c r="I6" s="109" t="s">
        <v>118</v>
      </c>
      <c r="J6" s="109" t="s">
        <v>126</v>
      </c>
      <c r="K6" s="109" t="s">
        <v>127</v>
      </c>
      <c r="L6" s="110">
        <v>200000</v>
      </c>
      <c r="M6" s="110">
        <f>L6/100*70</f>
        <v>140000</v>
      </c>
      <c r="N6" s="109">
        <v>2023</v>
      </c>
      <c r="O6" s="109">
        <v>2027</v>
      </c>
      <c r="P6" s="111"/>
      <c r="Q6" s="111"/>
      <c r="R6" s="111"/>
      <c r="S6" s="111"/>
    </row>
    <row r="7" spans="1:19" ht="39" x14ac:dyDescent="0.35">
      <c r="A7" s="125">
        <v>4</v>
      </c>
      <c r="B7" s="109" t="s">
        <v>123</v>
      </c>
      <c r="C7" s="109" t="s">
        <v>124</v>
      </c>
      <c r="D7" s="109">
        <v>71232737</v>
      </c>
      <c r="E7" s="109">
        <v>170000320</v>
      </c>
      <c r="F7" s="109">
        <v>670000311</v>
      </c>
      <c r="G7" s="109" t="s">
        <v>128</v>
      </c>
      <c r="H7" s="109" t="s">
        <v>117</v>
      </c>
      <c r="I7" s="109" t="s">
        <v>118</v>
      </c>
      <c r="J7" s="109" t="s">
        <v>126</v>
      </c>
      <c r="K7" s="109" t="s">
        <v>128</v>
      </c>
      <c r="L7" s="110">
        <v>300000</v>
      </c>
      <c r="M7" s="110">
        <f>L7/100*70</f>
        <v>210000</v>
      </c>
      <c r="N7" s="109">
        <v>2023</v>
      </c>
      <c r="O7" s="109">
        <v>2027</v>
      </c>
      <c r="P7" s="111"/>
      <c r="Q7" s="111"/>
      <c r="R7" s="111"/>
      <c r="S7" s="111"/>
    </row>
    <row r="8" spans="1:19" ht="39" x14ac:dyDescent="0.35">
      <c r="A8" s="125">
        <v>5</v>
      </c>
      <c r="B8" s="109" t="s">
        <v>123</v>
      </c>
      <c r="C8" s="109" t="s">
        <v>124</v>
      </c>
      <c r="D8" s="109">
        <v>71232737</v>
      </c>
      <c r="E8" s="109">
        <v>170000320</v>
      </c>
      <c r="F8" s="109">
        <v>670000311</v>
      </c>
      <c r="G8" s="109" t="s">
        <v>129</v>
      </c>
      <c r="H8" s="109" t="s">
        <v>117</v>
      </c>
      <c r="I8" s="109" t="s">
        <v>118</v>
      </c>
      <c r="J8" s="109" t="s">
        <v>126</v>
      </c>
      <c r="K8" s="109" t="s">
        <v>129</v>
      </c>
      <c r="L8" s="110">
        <v>500000</v>
      </c>
      <c r="M8" s="110">
        <f>L8/100*70</f>
        <v>350000</v>
      </c>
      <c r="N8" s="109">
        <v>2024</v>
      </c>
      <c r="O8" s="109">
        <v>2027</v>
      </c>
      <c r="P8" s="111"/>
      <c r="Q8" s="111"/>
      <c r="R8" s="111"/>
      <c r="S8" s="111"/>
    </row>
    <row r="9" spans="1:19" ht="39" x14ac:dyDescent="0.35">
      <c r="A9" s="125">
        <v>6</v>
      </c>
      <c r="B9" s="109" t="s">
        <v>123</v>
      </c>
      <c r="C9" s="109" t="s">
        <v>124</v>
      </c>
      <c r="D9" s="109">
        <v>71232737</v>
      </c>
      <c r="E9" s="109">
        <v>170000320</v>
      </c>
      <c r="F9" s="109">
        <v>670000311</v>
      </c>
      <c r="G9" s="109" t="s">
        <v>130</v>
      </c>
      <c r="H9" s="109" t="s">
        <v>117</v>
      </c>
      <c r="I9" s="109" t="s">
        <v>118</v>
      </c>
      <c r="J9" s="109" t="s">
        <v>126</v>
      </c>
      <c r="K9" s="109" t="s">
        <v>130</v>
      </c>
      <c r="L9" s="110">
        <v>300000</v>
      </c>
      <c r="M9" s="110">
        <f t="shared" ref="M9:M35" si="0">L9/100*70</f>
        <v>210000</v>
      </c>
      <c r="N9" s="109">
        <v>2024</v>
      </c>
      <c r="O9" s="109">
        <v>2027</v>
      </c>
      <c r="P9" s="111"/>
      <c r="Q9" s="111"/>
      <c r="R9" s="111"/>
      <c r="S9" s="111"/>
    </row>
    <row r="10" spans="1:19" ht="39" x14ac:dyDescent="0.35">
      <c r="A10" s="125">
        <v>7</v>
      </c>
      <c r="B10" s="109" t="s">
        <v>123</v>
      </c>
      <c r="C10" s="109" t="s">
        <v>124</v>
      </c>
      <c r="D10" s="109">
        <v>71232737</v>
      </c>
      <c r="E10" s="109">
        <v>170000320</v>
      </c>
      <c r="F10" s="109">
        <v>670000311</v>
      </c>
      <c r="G10" s="109" t="s">
        <v>131</v>
      </c>
      <c r="H10" s="109" t="s">
        <v>117</v>
      </c>
      <c r="I10" s="109" t="s">
        <v>118</v>
      </c>
      <c r="J10" s="109" t="s">
        <v>126</v>
      </c>
      <c r="K10" s="109" t="s">
        <v>131</v>
      </c>
      <c r="L10" s="110">
        <v>500000</v>
      </c>
      <c r="M10" s="110">
        <f t="shared" si="0"/>
        <v>350000</v>
      </c>
      <c r="N10" s="109">
        <v>2023</v>
      </c>
      <c r="O10" s="109">
        <v>2027</v>
      </c>
      <c r="P10" s="111"/>
      <c r="Q10" s="111"/>
      <c r="R10" s="111"/>
      <c r="S10" s="111"/>
    </row>
    <row r="11" spans="1:19" ht="39" x14ac:dyDescent="0.35">
      <c r="A11" s="125">
        <v>8</v>
      </c>
      <c r="B11" s="109" t="s">
        <v>123</v>
      </c>
      <c r="C11" s="109" t="s">
        <v>124</v>
      </c>
      <c r="D11" s="109">
        <v>71232737</v>
      </c>
      <c r="E11" s="109">
        <v>170000320</v>
      </c>
      <c r="F11" s="109">
        <v>670000311</v>
      </c>
      <c r="G11" s="109" t="s">
        <v>302</v>
      </c>
      <c r="H11" s="109" t="s">
        <v>117</v>
      </c>
      <c r="I11" s="109" t="s">
        <v>118</v>
      </c>
      <c r="J11" s="109" t="s">
        <v>126</v>
      </c>
      <c r="K11" s="109" t="s">
        <v>302</v>
      </c>
      <c r="L11" s="110">
        <v>300000</v>
      </c>
      <c r="M11" s="110">
        <f t="shared" si="0"/>
        <v>210000</v>
      </c>
      <c r="N11" s="109">
        <v>2024</v>
      </c>
      <c r="O11" s="109">
        <v>2025</v>
      </c>
      <c r="P11" s="111"/>
      <c r="Q11" s="111"/>
      <c r="R11" s="111"/>
      <c r="S11" s="111"/>
    </row>
    <row r="12" spans="1:19" s="130" customFormat="1" ht="49.5" customHeight="1" x14ac:dyDescent="0.35">
      <c r="A12" s="125">
        <v>9</v>
      </c>
      <c r="B12" s="109" t="s">
        <v>123</v>
      </c>
      <c r="C12" s="109" t="s">
        <v>124</v>
      </c>
      <c r="D12" s="109">
        <v>71232737</v>
      </c>
      <c r="E12" s="109">
        <v>170000320</v>
      </c>
      <c r="F12" s="109">
        <v>670000311</v>
      </c>
      <c r="G12" s="109" t="s">
        <v>300</v>
      </c>
      <c r="H12" s="109" t="s">
        <v>117</v>
      </c>
      <c r="I12" s="109" t="s">
        <v>118</v>
      </c>
      <c r="J12" s="109" t="s">
        <v>126</v>
      </c>
      <c r="K12" s="109" t="s">
        <v>300</v>
      </c>
      <c r="L12" s="110">
        <v>1000000</v>
      </c>
      <c r="M12" s="110">
        <f t="shared" si="0"/>
        <v>700000</v>
      </c>
      <c r="N12" s="109">
        <v>2024</v>
      </c>
      <c r="O12" s="109">
        <v>2027</v>
      </c>
      <c r="P12" s="111"/>
      <c r="Q12" s="111"/>
      <c r="R12" s="111"/>
      <c r="S12" s="111"/>
    </row>
    <row r="13" spans="1:19" s="130" customFormat="1" ht="49.5" customHeight="1" x14ac:dyDescent="0.35">
      <c r="A13" s="125">
        <v>10</v>
      </c>
      <c r="B13" s="109" t="s">
        <v>123</v>
      </c>
      <c r="C13" s="109" t="s">
        <v>124</v>
      </c>
      <c r="D13" s="109">
        <v>71232737</v>
      </c>
      <c r="E13" s="109">
        <v>170000320</v>
      </c>
      <c r="F13" s="109">
        <v>670000311</v>
      </c>
      <c r="G13" s="109" t="s">
        <v>301</v>
      </c>
      <c r="H13" s="109" t="s">
        <v>117</v>
      </c>
      <c r="I13" s="109" t="s">
        <v>118</v>
      </c>
      <c r="J13" s="109" t="s">
        <v>126</v>
      </c>
      <c r="K13" s="109" t="s">
        <v>301</v>
      </c>
      <c r="L13" s="110">
        <v>4000000</v>
      </c>
      <c r="M13" s="110">
        <f t="shared" si="0"/>
        <v>2800000</v>
      </c>
      <c r="N13" s="109">
        <v>2025</v>
      </c>
      <c r="O13" s="109">
        <v>2027</v>
      </c>
      <c r="P13" s="109" t="s">
        <v>143</v>
      </c>
      <c r="Q13" s="109" t="s">
        <v>143</v>
      </c>
      <c r="R13" s="111"/>
      <c r="S13" s="111"/>
    </row>
    <row r="14" spans="1:19" ht="116.5" customHeight="1" x14ac:dyDescent="0.35">
      <c r="A14" s="125">
        <v>11</v>
      </c>
      <c r="B14" s="109" t="s">
        <v>132</v>
      </c>
      <c r="C14" s="109" t="s">
        <v>133</v>
      </c>
      <c r="D14" s="109">
        <v>70990026</v>
      </c>
      <c r="E14" s="109">
        <v>107580616</v>
      </c>
      <c r="F14" s="109">
        <v>600086518</v>
      </c>
      <c r="G14" s="109" t="s">
        <v>134</v>
      </c>
      <c r="H14" s="109" t="s">
        <v>117</v>
      </c>
      <c r="I14" s="109" t="s">
        <v>118</v>
      </c>
      <c r="J14" s="109" t="s">
        <v>135</v>
      </c>
      <c r="K14" s="109" t="s">
        <v>134</v>
      </c>
      <c r="L14" s="110">
        <v>1000000</v>
      </c>
      <c r="M14" s="110">
        <f t="shared" si="0"/>
        <v>700000</v>
      </c>
      <c r="N14" s="109">
        <v>2022</v>
      </c>
      <c r="O14" s="109">
        <v>2025</v>
      </c>
      <c r="P14" s="109"/>
      <c r="Q14" s="109"/>
      <c r="R14" s="109"/>
      <c r="S14" s="109"/>
    </row>
    <row r="15" spans="1:19" s="130" customFormat="1" ht="118.5" customHeight="1" x14ac:dyDescent="0.35">
      <c r="A15" s="125">
        <v>12</v>
      </c>
      <c r="B15" s="109" t="s">
        <v>132</v>
      </c>
      <c r="C15" s="109" t="s">
        <v>133</v>
      </c>
      <c r="D15" s="109">
        <v>70990026</v>
      </c>
      <c r="E15" s="109">
        <v>107580616</v>
      </c>
      <c r="F15" s="109">
        <v>600086518</v>
      </c>
      <c r="G15" s="109" t="s">
        <v>278</v>
      </c>
      <c r="H15" s="109" t="s">
        <v>117</v>
      </c>
      <c r="I15" s="109" t="s">
        <v>118</v>
      </c>
      <c r="J15" s="109" t="s">
        <v>279</v>
      </c>
      <c r="K15" s="109" t="s">
        <v>280</v>
      </c>
      <c r="L15" s="110">
        <v>1000000</v>
      </c>
      <c r="M15" s="110">
        <f>L15/100*70</f>
        <v>700000</v>
      </c>
      <c r="N15" s="109">
        <v>2024</v>
      </c>
      <c r="O15" s="109">
        <v>2025</v>
      </c>
      <c r="P15" s="109" t="s">
        <v>143</v>
      </c>
      <c r="Q15" s="109" t="s">
        <v>143</v>
      </c>
      <c r="R15" s="109" t="s">
        <v>283</v>
      </c>
      <c r="S15" s="109" t="s">
        <v>165</v>
      </c>
    </row>
    <row r="16" spans="1:19" s="130" customFormat="1" ht="116.5" customHeight="1" x14ac:dyDescent="0.35">
      <c r="A16" s="125">
        <v>13</v>
      </c>
      <c r="B16" s="109" t="s">
        <v>132</v>
      </c>
      <c r="C16" s="109" t="s">
        <v>133</v>
      </c>
      <c r="D16" s="109">
        <v>70990026</v>
      </c>
      <c r="E16" s="109">
        <v>107580616</v>
      </c>
      <c r="F16" s="109">
        <v>600086518</v>
      </c>
      <c r="G16" s="109" t="s">
        <v>281</v>
      </c>
      <c r="H16" s="109" t="s">
        <v>117</v>
      </c>
      <c r="I16" s="109" t="s">
        <v>118</v>
      </c>
      <c r="J16" s="109" t="s">
        <v>279</v>
      </c>
      <c r="K16" s="109" t="s">
        <v>282</v>
      </c>
      <c r="L16" s="110">
        <v>400000</v>
      </c>
      <c r="M16" s="110">
        <f>L16/100*70</f>
        <v>280000</v>
      </c>
      <c r="N16" s="109">
        <v>2024</v>
      </c>
      <c r="O16" s="109">
        <v>2025</v>
      </c>
      <c r="P16" s="109" t="s">
        <v>143</v>
      </c>
      <c r="Q16" s="109" t="s">
        <v>143</v>
      </c>
      <c r="R16" s="109" t="s">
        <v>283</v>
      </c>
      <c r="S16" s="109" t="s">
        <v>165</v>
      </c>
    </row>
    <row r="17" spans="1:19" ht="100.5" customHeight="1" x14ac:dyDescent="0.35">
      <c r="A17" s="125">
        <v>14</v>
      </c>
      <c r="B17" s="66" t="s">
        <v>136</v>
      </c>
      <c r="C17" s="109" t="s">
        <v>137</v>
      </c>
      <c r="D17" s="109">
        <v>70988846</v>
      </c>
      <c r="E17" s="109">
        <v>107580560</v>
      </c>
      <c r="F17" s="109">
        <v>600086887</v>
      </c>
      <c r="G17" s="109" t="s">
        <v>138</v>
      </c>
      <c r="H17" s="109" t="s">
        <v>117</v>
      </c>
      <c r="I17" s="109" t="s">
        <v>118</v>
      </c>
      <c r="J17" s="109" t="s">
        <v>139</v>
      </c>
      <c r="K17" s="109" t="s">
        <v>138</v>
      </c>
      <c r="L17" s="110">
        <v>1000000</v>
      </c>
      <c r="M17" s="110">
        <f t="shared" si="0"/>
        <v>700000</v>
      </c>
      <c r="N17" s="109">
        <v>2023</v>
      </c>
      <c r="O17" s="109">
        <v>2025</v>
      </c>
      <c r="P17" s="111"/>
      <c r="Q17" s="111"/>
      <c r="R17" s="111"/>
      <c r="S17" s="111"/>
    </row>
    <row r="18" spans="1:19" ht="96" x14ac:dyDescent="0.35">
      <c r="A18" s="125">
        <v>15</v>
      </c>
      <c r="B18" s="66" t="s">
        <v>136</v>
      </c>
      <c r="C18" s="109" t="s">
        <v>137</v>
      </c>
      <c r="D18" s="109">
        <v>70988846</v>
      </c>
      <c r="E18" s="109">
        <v>107580560</v>
      </c>
      <c r="F18" s="109">
        <v>600086887</v>
      </c>
      <c r="G18" s="109" t="s">
        <v>140</v>
      </c>
      <c r="H18" s="109" t="s">
        <v>117</v>
      </c>
      <c r="I18" s="109" t="s">
        <v>118</v>
      </c>
      <c r="J18" s="109" t="s">
        <v>139</v>
      </c>
      <c r="K18" s="109" t="s">
        <v>140</v>
      </c>
      <c r="L18" s="110">
        <v>500000</v>
      </c>
      <c r="M18" s="110">
        <f t="shared" si="0"/>
        <v>350000</v>
      </c>
      <c r="N18" s="109">
        <v>2022</v>
      </c>
      <c r="O18" s="109">
        <v>2025</v>
      </c>
      <c r="P18" s="111"/>
      <c r="Q18" s="111"/>
      <c r="R18" s="111"/>
      <c r="S18" s="111"/>
    </row>
    <row r="19" spans="1:19" ht="119" customHeight="1" x14ac:dyDescent="0.35">
      <c r="A19" s="125">
        <v>16</v>
      </c>
      <c r="B19" s="66" t="s">
        <v>136</v>
      </c>
      <c r="C19" s="109" t="s">
        <v>137</v>
      </c>
      <c r="D19" s="109">
        <v>70988846</v>
      </c>
      <c r="E19" s="109">
        <v>107580560</v>
      </c>
      <c r="F19" s="109">
        <v>600086887</v>
      </c>
      <c r="G19" s="109" t="s">
        <v>141</v>
      </c>
      <c r="H19" s="109" t="s">
        <v>117</v>
      </c>
      <c r="I19" s="109" t="s">
        <v>118</v>
      </c>
      <c r="J19" s="109" t="s">
        <v>139</v>
      </c>
      <c r="K19" s="109" t="s">
        <v>141</v>
      </c>
      <c r="L19" s="110">
        <v>300000</v>
      </c>
      <c r="M19" s="110">
        <f t="shared" si="0"/>
        <v>210000</v>
      </c>
      <c r="N19" s="109">
        <v>2022</v>
      </c>
      <c r="O19" s="109">
        <v>2025</v>
      </c>
      <c r="P19" s="111"/>
      <c r="Q19" s="111"/>
      <c r="R19" s="111"/>
      <c r="S19" s="111"/>
    </row>
    <row r="20" spans="1:19" ht="96" x14ac:dyDescent="0.35">
      <c r="A20" s="125">
        <v>17</v>
      </c>
      <c r="B20" s="66" t="s">
        <v>136</v>
      </c>
      <c r="C20" s="109" t="s">
        <v>137</v>
      </c>
      <c r="D20" s="109">
        <v>70988847</v>
      </c>
      <c r="E20" s="109">
        <v>107580560</v>
      </c>
      <c r="F20" s="109">
        <v>600086887</v>
      </c>
      <c r="G20" s="109" t="s">
        <v>142</v>
      </c>
      <c r="H20" s="109" t="s">
        <v>117</v>
      </c>
      <c r="I20" s="109" t="s">
        <v>118</v>
      </c>
      <c r="J20" s="109" t="s">
        <v>139</v>
      </c>
      <c r="K20" s="109" t="s">
        <v>303</v>
      </c>
      <c r="L20" s="110">
        <v>30000000</v>
      </c>
      <c r="M20" s="110">
        <f t="shared" si="0"/>
        <v>21000000</v>
      </c>
      <c r="N20" s="109">
        <v>2022</v>
      </c>
      <c r="O20" s="109">
        <v>2025</v>
      </c>
      <c r="P20" s="109" t="s">
        <v>143</v>
      </c>
      <c r="Q20" s="109" t="s">
        <v>143</v>
      </c>
      <c r="R20" s="111"/>
      <c r="S20" s="111"/>
    </row>
    <row r="21" spans="1:19" ht="96" x14ac:dyDescent="0.35">
      <c r="A21" s="125">
        <v>18</v>
      </c>
      <c r="B21" s="66" t="s">
        <v>136</v>
      </c>
      <c r="C21" s="109" t="s">
        <v>137</v>
      </c>
      <c r="D21" s="109">
        <v>70988847</v>
      </c>
      <c r="E21" s="109">
        <v>107580560</v>
      </c>
      <c r="F21" s="109">
        <v>600086887</v>
      </c>
      <c r="G21" s="109" t="s">
        <v>305</v>
      </c>
      <c r="H21" s="109" t="s">
        <v>117</v>
      </c>
      <c r="I21" s="109" t="s">
        <v>118</v>
      </c>
      <c r="J21" s="109" t="s">
        <v>139</v>
      </c>
      <c r="K21" s="109" t="s">
        <v>305</v>
      </c>
      <c r="L21" s="110">
        <v>2000000</v>
      </c>
      <c r="M21" s="110">
        <f t="shared" si="0"/>
        <v>1400000</v>
      </c>
      <c r="N21" s="109">
        <v>2022</v>
      </c>
      <c r="O21" s="109">
        <v>2025</v>
      </c>
      <c r="P21" s="111"/>
      <c r="Q21" s="111"/>
      <c r="R21" s="111"/>
      <c r="S21" s="111"/>
    </row>
    <row r="22" spans="1:19" ht="96" x14ac:dyDescent="0.35">
      <c r="A22" s="125">
        <v>19</v>
      </c>
      <c r="B22" s="66" t="s">
        <v>136</v>
      </c>
      <c r="C22" s="109" t="s">
        <v>137</v>
      </c>
      <c r="D22" s="109">
        <v>70988846</v>
      </c>
      <c r="E22" s="109">
        <v>107580560</v>
      </c>
      <c r="F22" s="109">
        <v>600086887</v>
      </c>
      <c r="G22" s="109" t="s">
        <v>144</v>
      </c>
      <c r="H22" s="109" t="s">
        <v>117</v>
      </c>
      <c r="I22" s="109" t="s">
        <v>118</v>
      </c>
      <c r="J22" s="109" t="s">
        <v>139</v>
      </c>
      <c r="K22" s="109" t="s">
        <v>144</v>
      </c>
      <c r="L22" s="110">
        <v>2000000</v>
      </c>
      <c r="M22" s="110">
        <f t="shared" si="0"/>
        <v>1400000</v>
      </c>
      <c r="N22" s="109">
        <v>2022</v>
      </c>
      <c r="O22" s="109">
        <v>2025</v>
      </c>
      <c r="P22" s="111"/>
      <c r="Q22" s="111"/>
      <c r="R22" s="111"/>
      <c r="S22" s="111"/>
    </row>
    <row r="23" spans="1:19" ht="96" x14ac:dyDescent="0.35">
      <c r="A23" s="125">
        <v>20</v>
      </c>
      <c r="B23" s="66" t="s">
        <v>136</v>
      </c>
      <c r="C23" s="109" t="s">
        <v>137</v>
      </c>
      <c r="D23" s="109">
        <v>70988846</v>
      </c>
      <c r="E23" s="109">
        <v>107580560</v>
      </c>
      <c r="F23" s="109">
        <v>600086887</v>
      </c>
      <c r="G23" s="109" t="s">
        <v>145</v>
      </c>
      <c r="H23" s="109" t="s">
        <v>117</v>
      </c>
      <c r="I23" s="109" t="s">
        <v>118</v>
      </c>
      <c r="J23" s="109" t="s">
        <v>139</v>
      </c>
      <c r="K23" s="109" t="s">
        <v>287</v>
      </c>
      <c r="L23" s="110">
        <v>3000000</v>
      </c>
      <c r="M23" s="110">
        <f t="shared" si="0"/>
        <v>2100000</v>
      </c>
      <c r="N23" s="109">
        <v>2022</v>
      </c>
      <c r="O23" s="109">
        <v>2025</v>
      </c>
      <c r="P23" s="111"/>
      <c r="Q23" s="111"/>
      <c r="R23" s="111"/>
      <c r="S23" s="111"/>
    </row>
    <row r="24" spans="1:19" ht="96" x14ac:dyDescent="0.35">
      <c r="A24" s="125">
        <v>21</v>
      </c>
      <c r="B24" s="66" t="s">
        <v>136</v>
      </c>
      <c r="C24" s="109" t="s">
        <v>137</v>
      </c>
      <c r="D24" s="109">
        <v>70988846</v>
      </c>
      <c r="E24" s="109">
        <v>107580560</v>
      </c>
      <c r="F24" s="109">
        <v>600086887</v>
      </c>
      <c r="G24" s="112" t="s">
        <v>306</v>
      </c>
      <c r="H24" s="109" t="s">
        <v>117</v>
      </c>
      <c r="I24" s="109" t="s">
        <v>118</v>
      </c>
      <c r="J24" s="109" t="s">
        <v>139</v>
      </c>
      <c r="K24" s="109" t="s">
        <v>306</v>
      </c>
      <c r="L24" s="110">
        <v>15000000</v>
      </c>
      <c r="M24" s="110">
        <f t="shared" si="0"/>
        <v>10500000</v>
      </c>
      <c r="N24" s="109">
        <v>2022</v>
      </c>
      <c r="O24" s="109">
        <v>2025</v>
      </c>
      <c r="P24" s="109" t="s">
        <v>143</v>
      </c>
      <c r="Q24" s="109" t="s">
        <v>143</v>
      </c>
      <c r="R24" s="111"/>
      <c r="S24" s="111"/>
    </row>
    <row r="25" spans="1:19" s="130" customFormat="1" ht="106" customHeight="1" x14ac:dyDescent="0.35">
      <c r="A25" s="125"/>
      <c r="B25" s="66" t="s">
        <v>136</v>
      </c>
      <c r="C25" s="109" t="s">
        <v>137</v>
      </c>
      <c r="D25" s="109">
        <v>70988846</v>
      </c>
      <c r="E25" s="109">
        <v>107580560</v>
      </c>
      <c r="F25" s="109">
        <v>600086887</v>
      </c>
      <c r="G25" s="112" t="s">
        <v>307</v>
      </c>
      <c r="H25" s="109" t="s">
        <v>117</v>
      </c>
      <c r="I25" s="109" t="s">
        <v>118</v>
      </c>
      <c r="J25" s="109" t="s">
        <v>139</v>
      </c>
      <c r="K25" s="112" t="s">
        <v>307</v>
      </c>
      <c r="L25" s="110">
        <v>30000000</v>
      </c>
      <c r="M25" s="110">
        <f t="shared" si="0"/>
        <v>21000000</v>
      </c>
      <c r="N25" s="109">
        <v>2023</v>
      </c>
      <c r="O25" s="109">
        <v>2027</v>
      </c>
      <c r="P25" s="109" t="s">
        <v>143</v>
      </c>
      <c r="Q25" s="109" t="s">
        <v>143</v>
      </c>
      <c r="R25" s="111"/>
      <c r="S25" s="111"/>
    </row>
    <row r="26" spans="1:19" s="130" customFormat="1" ht="106" customHeight="1" x14ac:dyDescent="0.35">
      <c r="A26" s="125"/>
      <c r="B26" s="66" t="s">
        <v>136</v>
      </c>
      <c r="C26" s="109" t="s">
        <v>137</v>
      </c>
      <c r="D26" s="109">
        <v>70988846</v>
      </c>
      <c r="E26" s="109">
        <v>107580560</v>
      </c>
      <c r="F26" s="109">
        <v>600086887</v>
      </c>
      <c r="G26" s="112" t="s">
        <v>308</v>
      </c>
      <c r="H26" s="109" t="s">
        <v>117</v>
      </c>
      <c r="I26" s="109" t="s">
        <v>118</v>
      </c>
      <c r="J26" s="109" t="s">
        <v>139</v>
      </c>
      <c r="K26" s="112" t="s">
        <v>308</v>
      </c>
      <c r="L26" s="110">
        <v>2000000</v>
      </c>
      <c r="M26" s="110">
        <f t="shared" si="0"/>
        <v>1400000</v>
      </c>
      <c r="N26" s="109">
        <v>2023</v>
      </c>
      <c r="O26" s="109">
        <v>2027</v>
      </c>
      <c r="P26" s="109" t="s">
        <v>143</v>
      </c>
      <c r="Q26" s="109" t="s">
        <v>143</v>
      </c>
      <c r="R26" s="111"/>
      <c r="S26" s="111"/>
    </row>
    <row r="27" spans="1:19" s="130" customFormat="1" ht="106" customHeight="1" x14ac:dyDescent="0.35">
      <c r="A27" s="125"/>
      <c r="B27" s="66" t="s">
        <v>136</v>
      </c>
      <c r="C27" s="109" t="s">
        <v>137</v>
      </c>
      <c r="D27" s="109">
        <v>70988846</v>
      </c>
      <c r="E27" s="109">
        <v>107580560</v>
      </c>
      <c r="F27" s="109">
        <v>600086887</v>
      </c>
      <c r="G27" s="112" t="s">
        <v>309</v>
      </c>
      <c r="H27" s="109" t="s">
        <v>117</v>
      </c>
      <c r="I27" s="109" t="s">
        <v>118</v>
      </c>
      <c r="J27" s="109" t="s">
        <v>139</v>
      </c>
      <c r="K27" s="112" t="s">
        <v>309</v>
      </c>
      <c r="L27" s="110">
        <v>15000000</v>
      </c>
      <c r="M27" s="110">
        <f t="shared" si="0"/>
        <v>10500000</v>
      </c>
      <c r="N27" s="109">
        <v>2023</v>
      </c>
      <c r="O27" s="109">
        <v>2027</v>
      </c>
      <c r="P27" s="109" t="s">
        <v>143</v>
      </c>
      <c r="Q27" s="109" t="s">
        <v>143</v>
      </c>
      <c r="R27" s="111"/>
      <c r="S27" s="111"/>
    </row>
    <row r="28" spans="1:19" s="130" customFormat="1" ht="106" customHeight="1" x14ac:dyDescent="0.35">
      <c r="A28" s="125"/>
      <c r="B28" s="66" t="s">
        <v>136</v>
      </c>
      <c r="C28" s="109" t="s">
        <v>137</v>
      </c>
      <c r="D28" s="109">
        <v>70988846</v>
      </c>
      <c r="E28" s="109">
        <v>107580560</v>
      </c>
      <c r="F28" s="109">
        <v>600086887</v>
      </c>
      <c r="G28" s="112" t="s">
        <v>310</v>
      </c>
      <c r="H28" s="109" t="s">
        <v>117</v>
      </c>
      <c r="I28" s="109" t="s">
        <v>118</v>
      </c>
      <c r="J28" s="109" t="s">
        <v>139</v>
      </c>
      <c r="K28" s="112" t="s">
        <v>310</v>
      </c>
      <c r="L28" s="110">
        <v>5000000</v>
      </c>
      <c r="M28" s="110">
        <f t="shared" si="0"/>
        <v>3500000</v>
      </c>
      <c r="N28" s="109">
        <v>2023</v>
      </c>
      <c r="O28" s="109">
        <v>2027</v>
      </c>
      <c r="P28" s="109" t="s">
        <v>143</v>
      </c>
      <c r="Q28" s="109" t="s">
        <v>143</v>
      </c>
      <c r="R28" s="111"/>
      <c r="S28" s="111"/>
    </row>
    <row r="29" spans="1:19" s="130" customFormat="1" ht="106" customHeight="1" x14ac:dyDescent="0.35">
      <c r="A29" s="125"/>
      <c r="B29" s="66" t="s">
        <v>136</v>
      </c>
      <c r="C29" s="109" t="s">
        <v>137</v>
      </c>
      <c r="D29" s="109">
        <v>70988846</v>
      </c>
      <c r="E29" s="109">
        <v>107580560</v>
      </c>
      <c r="F29" s="109">
        <v>600086887</v>
      </c>
      <c r="G29" s="112" t="s">
        <v>311</v>
      </c>
      <c r="H29" s="109" t="s">
        <v>117</v>
      </c>
      <c r="I29" s="109" t="s">
        <v>118</v>
      </c>
      <c r="J29" s="109" t="s">
        <v>139</v>
      </c>
      <c r="K29" s="112" t="s">
        <v>311</v>
      </c>
      <c r="L29" s="110">
        <v>5000000</v>
      </c>
      <c r="M29" s="110">
        <f t="shared" si="0"/>
        <v>3500000</v>
      </c>
      <c r="N29" s="109">
        <v>2023</v>
      </c>
      <c r="O29" s="109">
        <v>2027</v>
      </c>
      <c r="P29" s="109"/>
      <c r="Q29" s="109"/>
      <c r="R29" s="111"/>
      <c r="S29" s="111"/>
    </row>
    <row r="30" spans="1:19" ht="65" x14ac:dyDescent="0.35">
      <c r="A30" s="125">
        <v>22</v>
      </c>
      <c r="B30" s="109" t="s">
        <v>146</v>
      </c>
      <c r="C30" s="109" t="s">
        <v>147</v>
      </c>
      <c r="D30" s="109">
        <v>71003398</v>
      </c>
      <c r="E30" s="109">
        <v>107580390</v>
      </c>
      <c r="F30" s="109">
        <v>600086569</v>
      </c>
      <c r="G30" s="109" t="s">
        <v>331</v>
      </c>
      <c r="H30" s="109" t="s">
        <v>117</v>
      </c>
      <c r="I30" s="109" t="s">
        <v>118</v>
      </c>
      <c r="J30" s="109" t="s">
        <v>149</v>
      </c>
      <c r="K30" s="109" t="s">
        <v>148</v>
      </c>
      <c r="L30" s="110">
        <v>200000</v>
      </c>
      <c r="M30" s="110">
        <f t="shared" si="0"/>
        <v>140000</v>
      </c>
      <c r="N30" s="109">
        <v>2022</v>
      </c>
      <c r="O30" s="109">
        <v>2025</v>
      </c>
      <c r="P30" s="111"/>
      <c r="Q30" s="111"/>
      <c r="R30" s="111"/>
      <c r="S30" s="111"/>
    </row>
    <row r="31" spans="1:19" ht="78" x14ac:dyDescent="0.35">
      <c r="A31" s="125">
        <v>23</v>
      </c>
      <c r="B31" s="109" t="s">
        <v>150</v>
      </c>
      <c r="C31" s="109" t="s">
        <v>151</v>
      </c>
      <c r="D31" s="109">
        <v>25265695</v>
      </c>
      <c r="E31" s="109">
        <v>60126353</v>
      </c>
      <c r="F31" s="109">
        <v>600000664</v>
      </c>
      <c r="G31" s="109" t="s">
        <v>152</v>
      </c>
      <c r="H31" s="109" t="s">
        <v>117</v>
      </c>
      <c r="I31" s="109" t="s">
        <v>118</v>
      </c>
      <c r="J31" s="109" t="s">
        <v>118</v>
      </c>
      <c r="K31" s="109" t="s">
        <v>152</v>
      </c>
      <c r="L31" s="110">
        <v>100000</v>
      </c>
      <c r="M31" s="113">
        <f t="shared" si="0"/>
        <v>70000</v>
      </c>
      <c r="N31" s="109">
        <v>2022</v>
      </c>
      <c r="O31" s="109">
        <v>2025</v>
      </c>
      <c r="P31" s="109"/>
      <c r="Q31" s="109"/>
      <c r="R31" s="109"/>
      <c r="S31" s="109"/>
    </row>
    <row r="32" spans="1:19" ht="78" x14ac:dyDescent="0.35">
      <c r="A32" s="125">
        <v>24</v>
      </c>
      <c r="B32" s="109" t="s">
        <v>150</v>
      </c>
      <c r="C32" s="109" t="s">
        <v>151</v>
      </c>
      <c r="D32" s="109">
        <v>25265695</v>
      </c>
      <c r="E32" s="109">
        <v>60126353</v>
      </c>
      <c r="F32" s="109">
        <v>600000664</v>
      </c>
      <c r="G32" s="109" t="s">
        <v>153</v>
      </c>
      <c r="H32" s="109" t="s">
        <v>117</v>
      </c>
      <c r="I32" s="109" t="s">
        <v>118</v>
      </c>
      <c r="J32" s="109" t="s">
        <v>118</v>
      </c>
      <c r="K32" s="109" t="s">
        <v>153</v>
      </c>
      <c r="L32" s="110">
        <v>200000</v>
      </c>
      <c r="M32" s="110">
        <f t="shared" si="0"/>
        <v>140000</v>
      </c>
      <c r="N32" s="109">
        <v>2022</v>
      </c>
      <c r="O32" s="109">
        <v>2025</v>
      </c>
      <c r="P32" s="109"/>
      <c r="Q32" s="109"/>
      <c r="R32" s="109"/>
      <c r="S32" s="109"/>
    </row>
    <row r="33" spans="1:19" ht="148.5" customHeight="1" x14ac:dyDescent="0.35">
      <c r="A33" s="125">
        <v>25</v>
      </c>
      <c r="B33" s="109" t="s">
        <v>154</v>
      </c>
      <c r="C33" s="109" t="s">
        <v>155</v>
      </c>
      <c r="D33" s="109">
        <v>75017211</v>
      </c>
      <c r="E33" s="109">
        <v>107580454</v>
      </c>
      <c r="F33" s="109">
        <v>600086119</v>
      </c>
      <c r="G33" s="109" t="s">
        <v>127</v>
      </c>
      <c r="H33" s="109" t="s">
        <v>117</v>
      </c>
      <c r="I33" s="109" t="s">
        <v>118</v>
      </c>
      <c r="J33" s="109" t="s">
        <v>118</v>
      </c>
      <c r="K33" s="109" t="s">
        <v>127</v>
      </c>
      <c r="L33" s="110">
        <v>100000</v>
      </c>
      <c r="M33" s="110">
        <f t="shared" si="0"/>
        <v>70000</v>
      </c>
      <c r="N33" s="109">
        <v>2022</v>
      </c>
      <c r="O33" s="109">
        <v>2025</v>
      </c>
      <c r="P33" s="109"/>
      <c r="Q33" s="109"/>
      <c r="R33" s="109"/>
      <c r="S33" s="109"/>
    </row>
    <row r="34" spans="1:19" s="130" customFormat="1" ht="145.5" customHeight="1" x14ac:dyDescent="0.35">
      <c r="A34" s="125">
        <v>26</v>
      </c>
      <c r="B34" s="109" t="s">
        <v>272</v>
      </c>
      <c r="C34" s="109" t="s">
        <v>155</v>
      </c>
      <c r="D34" s="109">
        <v>75017211</v>
      </c>
      <c r="E34" s="109">
        <v>107580454</v>
      </c>
      <c r="F34" s="109">
        <v>600086119</v>
      </c>
      <c r="G34" s="109" t="s">
        <v>273</v>
      </c>
      <c r="H34" s="109" t="s">
        <v>117</v>
      </c>
      <c r="I34" s="109" t="s">
        <v>118</v>
      </c>
      <c r="J34" s="109" t="s">
        <v>118</v>
      </c>
      <c r="K34" s="109" t="s">
        <v>273</v>
      </c>
      <c r="L34" s="110">
        <v>50000000</v>
      </c>
      <c r="M34" s="110">
        <f t="shared" si="0"/>
        <v>35000000</v>
      </c>
      <c r="N34" s="109">
        <v>2023</v>
      </c>
      <c r="O34" s="109">
        <v>2027</v>
      </c>
      <c r="P34" s="109" t="s">
        <v>143</v>
      </c>
      <c r="Q34" s="109" t="s">
        <v>143</v>
      </c>
      <c r="R34" s="109"/>
      <c r="S34" s="109"/>
    </row>
    <row r="35" spans="1:19" s="130" customFormat="1" ht="76.5" customHeight="1" x14ac:dyDescent="0.35">
      <c r="A35" s="125">
        <v>27</v>
      </c>
      <c r="B35" s="109" t="s">
        <v>266</v>
      </c>
      <c r="C35" s="109" t="s">
        <v>226</v>
      </c>
      <c r="D35" s="109">
        <v>71004084</v>
      </c>
      <c r="E35" s="109">
        <v>107580721</v>
      </c>
      <c r="F35" s="109">
        <v>600086488</v>
      </c>
      <c r="G35" s="109" t="s">
        <v>267</v>
      </c>
      <c r="H35" s="109" t="s">
        <v>117</v>
      </c>
      <c r="I35" s="109" t="s">
        <v>118</v>
      </c>
      <c r="J35" s="109" t="s">
        <v>228</v>
      </c>
      <c r="K35" s="109" t="s">
        <v>268</v>
      </c>
      <c r="L35" s="110">
        <v>50000000</v>
      </c>
      <c r="M35" s="110">
        <f t="shared" si="0"/>
        <v>35000000</v>
      </c>
      <c r="N35" s="109">
        <v>2023</v>
      </c>
      <c r="O35" s="109">
        <v>2027</v>
      </c>
      <c r="P35" s="109" t="s">
        <v>143</v>
      </c>
      <c r="Q35" s="109" t="s">
        <v>143</v>
      </c>
      <c r="R35" s="109"/>
      <c r="S35" s="109"/>
    </row>
    <row r="36" spans="1:19" ht="18" customHeight="1" x14ac:dyDescent="0.35"/>
    <row r="37" spans="1:19" s="13" customFormat="1" ht="33.5" customHeight="1" x14ac:dyDescent="0.35">
      <c r="A37" s="138" t="s">
        <v>304</v>
      </c>
      <c r="B37" s="2"/>
      <c r="C37" s="2"/>
      <c r="L37" s="14"/>
      <c r="M37" s="14"/>
    </row>
    <row r="38" spans="1:19" ht="40.5" customHeight="1" x14ac:dyDescent="0.35">
      <c r="A38" s="139" t="s">
        <v>257</v>
      </c>
      <c r="B38" s="19"/>
      <c r="C38" s="19"/>
      <c r="D38" s="19"/>
      <c r="E38" s="19"/>
      <c r="F38" s="19"/>
      <c r="G38" s="19"/>
      <c r="H38" s="19"/>
      <c r="I38" s="19"/>
    </row>
    <row r="39" spans="1:19" x14ac:dyDescent="0.35">
      <c r="B39" s="2"/>
      <c r="C39" s="2"/>
    </row>
    <row r="41" spans="1:19" x14ac:dyDescent="0.35">
      <c r="A41" s="128" t="s">
        <v>258</v>
      </c>
    </row>
    <row r="42" spans="1:19" x14ac:dyDescent="0.35">
      <c r="A42" s="128" t="s">
        <v>28</v>
      </c>
    </row>
    <row r="43" spans="1:19" x14ac:dyDescent="0.35">
      <c r="A43" s="128" t="s">
        <v>103</v>
      </c>
    </row>
    <row r="45" spans="1:19" x14ac:dyDescent="0.35">
      <c r="A45" s="126" t="s">
        <v>259</v>
      </c>
    </row>
    <row r="47" spans="1:19" x14ac:dyDescent="0.35">
      <c r="A47" s="127" t="s">
        <v>29</v>
      </c>
    </row>
    <row r="49" spans="1:1" x14ac:dyDescent="0.35">
      <c r="A49" s="127" t="s">
        <v>30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rintOptions gridLines="1"/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3"/>
  <sheetViews>
    <sheetView topLeftCell="A83" zoomScale="60" zoomScaleNormal="60" workbookViewId="0">
      <selection activeCell="F95" sqref="F95"/>
    </sheetView>
  </sheetViews>
  <sheetFormatPr defaultColWidth="9.36328125" defaultRowHeight="14.5" x14ac:dyDescent="0.35"/>
  <cols>
    <col min="1" max="1" width="6.54296875" style="1" customWidth="1"/>
    <col min="2" max="6" width="9.36328125" style="1"/>
    <col min="7" max="7" width="16.36328125" style="1" customWidth="1"/>
    <col min="8" max="9" width="14.36328125" style="1" customWidth="1"/>
    <col min="10" max="10" width="14.6328125" style="1" customWidth="1"/>
    <col min="11" max="11" width="39.453125" style="1" customWidth="1"/>
    <col min="12" max="12" width="13.90625" style="11" customWidth="1"/>
    <col min="13" max="13" width="15.453125" style="11" customWidth="1"/>
    <col min="14" max="15" width="9.36328125" style="1"/>
    <col min="16" max="16" width="8.453125" style="1" customWidth="1"/>
    <col min="17" max="19" width="10.453125" style="1" customWidth="1"/>
    <col min="20" max="21" width="13.453125" style="1" customWidth="1"/>
    <col min="22" max="23" width="14" style="1" customWidth="1"/>
    <col min="24" max="24" width="12.36328125" style="1" customWidth="1"/>
    <col min="25" max="26" width="10.36328125" style="1" customWidth="1"/>
    <col min="27" max="16384" width="9.36328125" style="1"/>
  </cols>
  <sheetData>
    <row r="1" spans="1:26" ht="27" customHeight="1" thickBot="1" x14ac:dyDescent="0.5">
      <c r="A1" s="158" t="s">
        <v>31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60"/>
    </row>
    <row r="2" spans="1:26" s="15" customFormat="1" ht="29.15" customHeight="1" thickBot="1" x14ac:dyDescent="0.4">
      <c r="A2" s="161" t="s">
        <v>6</v>
      </c>
      <c r="B2" s="188" t="s">
        <v>7</v>
      </c>
      <c r="C2" s="189"/>
      <c r="D2" s="189"/>
      <c r="E2" s="189"/>
      <c r="F2" s="190"/>
      <c r="G2" s="168" t="s">
        <v>8</v>
      </c>
      <c r="H2" s="207" t="s">
        <v>32</v>
      </c>
      <c r="I2" s="210" t="s">
        <v>63</v>
      </c>
      <c r="J2" s="171" t="s">
        <v>10</v>
      </c>
      <c r="K2" s="185" t="s">
        <v>11</v>
      </c>
      <c r="L2" s="191" t="s">
        <v>33</v>
      </c>
      <c r="M2" s="192"/>
      <c r="N2" s="193" t="s">
        <v>13</v>
      </c>
      <c r="O2" s="194"/>
      <c r="P2" s="180" t="s">
        <v>34</v>
      </c>
      <c r="Q2" s="181"/>
      <c r="R2" s="181"/>
      <c r="S2" s="181"/>
      <c r="T2" s="181"/>
      <c r="U2" s="181"/>
      <c r="V2" s="181"/>
      <c r="W2" s="182"/>
      <c r="X2" s="182"/>
      <c r="Y2" s="140" t="s">
        <v>15</v>
      </c>
      <c r="Z2" s="141"/>
    </row>
    <row r="3" spans="1:26" ht="14.9" customHeight="1" x14ac:dyDescent="0.35">
      <c r="A3" s="162"/>
      <c r="B3" s="168" t="s">
        <v>16</v>
      </c>
      <c r="C3" s="164" t="s">
        <v>17</v>
      </c>
      <c r="D3" s="164" t="s">
        <v>18</v>
      </c>
      <c r="E3" s="164" t="s">
        <v>19</v>
      </c>
      <c r="F3" s="166" t="s">
        <v>20</v>
      </c>
      <c r="G3" s="169"/>
      <c r="H3" s="208"/>
      <c r="I3" s="211"/>
      <c r="J3" s="172"/>
      <c r="K3" s="186"/>
      <c r="L3" s="199" t="s">
        <v>21</v>
      </c>
      <c r="M3" s="201" t="s">
        <v>78</v>
      </c>
      <c r="N3" s="203" t="s">
        <v>22</v>
      </c>
      <c r="O3" s="205" t="s">
        <v>23</v>
      </c>
      <c r="P3" s="183" t="s">
        <v>35</v>
      </c>
      <c r="Q3" s="184"/>
      <c r="R3" s="184"/>
      <c r="S3" s="185"/>
      <c r="T3" s="174" t="s">
        <v>36</v>
      </c>
      <c r="U3" s="176" t="s">
        <v>75</v>
      </c>
      <c r="V3" s="176" t="s">
        <v>76</v>
      </c>
      <c r="W3" s="174" t="s">
        <v>37</v>
      </c>
      <c r="X3" s="178" t="s">
        <v>65</v>
      </c>
      <c r="Y3" s="195" t="s">
        <v>26</v>
      </c>
      <c r="Z3" s="197" t="s">
        <v>27</v>
      </c>
    </row>
    <row r="4" spans="1:26" ht="80.150000000000006" customHeight="1" thickBot="1" x14ac:dyDescent="0.4">
      <c r="A4" s="163"/>
      <c r="B4" s="170"/>
      <c r="C4" s="165"/>
      <c r="D4" s="165"/>
      <c r="E4" s="165"/>
      <c r="F4" s="167"/>
      <c r="G4" s="170"/>
      <c r="H4" s="209"/>
      <c r="I4" s="212"/>
      <c r="J4" s="173"/>
      <c r="K4" s="187"/>
      <c r="L4" s="200"/>
      <c r="M4" s="202"/>
      <c r="N4" s="204"/>
      <c r="O4" s="206"/>
      <c r="P4" s="55" t="s">
        <v>57</v>
      </c>
      <c r="Q4" s="56" t="s">
        <v>38</v>
      </c>
      <c r="R4" s="56" t="s">
        <v>39</v>
      </c>
      <c r="S4" s="57" t="s">
        <v>40</v>
      </c>
      <c r="T4" s="175"/>
      <c r="U4" s="177"/>
      <c r="V4" s="177"/>
      <c r="W4" s="175"/>
      <c r="X4" s="179"/>
      <c r="Y4" s="196"/>
      <c r="Z4" s="198"/>
    </row>
    <row r="5" spans="1:26" ht="60.5" customHeight="1" x14ac:dyDescent="0.35">
      <c r="A5" s="114">
        <v>1</v>
      </c>
      <c r="B5" s="66" t="s">
        <v>156</v>
      </c>
      <c r="C5" s="66" t="s">
        <v>157</v>
      </c>
      <c r="D5" s="66">
        <v>70993017</v>
      </c>
      <c r="E5" s="66">
        <v>103378545</v>
      </c>
      <c r="F5" s="66">
        <v>600087026</v>
      </c>
      <c r="G5" s="66" t="s">
        <v>158</v>
      </c>
      <c r="H5" s="66" t="s">
        <v>117</v>
      </c>
      <c r="I5" s="66" t="s">
        <v>118</v>
      </c>
      <c r="J5" s="66" t="s">
        <v>159</v>
      </c>
      <c r="K5" s="70" t="s">
        <v>160</v>
      </c>
      <c r="L5" s="115">
        <v>350000</v>
      </c>
      <c r="M5" s="115">
        <f t="shared" ref="M5:M84" si="0">L5/100*70</f>
        <v>245000</v>
      </c>
      <c r="N5" s="69">
        <v>2022</v>
      </c>
      <c r="O5" s="69">
        <v>2025</v>
      </c>
      <c r="P5" s="69" t="s">
        <v>143</v>
      </c>
      <c r="Q5" s="69"/>
      <c r="R5" s="69"/>
      <c r="S5" s="69" t="s">
        <v>143</v>
      </c>
      <c r="T5" s="66"/>
      <c r="U5" s="69"/>
      <c r="V5" s="69"/>
      <c r="W5" s="69"/>
      <c r="X5" s="69"/>
      <c r="Y5" s="69"/>
      <c r="Z5" s="69"/>
    </row>
    <row r="6" spans="1:26" ht="84" customHeight="1" x14ac:dyDescent="0.35">
      <c r="A6" s="116">
        <v>2</v>
      </c>
      <c r="B6" s="66" t="s">
        <v>114</v>
      </c>
      <c r="C6" s="66" t="s">
        <v>115</v>
      </c>
      <c r="D6" s="66">
        <v>75017067</v>
      </c>
      <c r="E6" s="66">
        <v>102006059</v>
      </c>
      <c r="F6" s="66">
        <v>600086879</v>
      </c>
      <c r="G6" s="69" t="s">
        <v>161</v>
      </c>
      <c r="H6" s="69" t="s">
        <v>117</v>
      </c>
      <c r="I6" s="66" t="s">
        <v>118</v>
      </c>
      <c r="J6" s="66" t="s">
        <v>119</v>
      </c>
      <c r="K6" s="68" t="s">
        <v>162</v>
      </c>
      <c r="L6" s="115">
        <v>2500000</v>
      </c>
      <c r="M6" s="115">
        <f>L6/100*70</f>
        <v>1750000</v>
      </c>
      <c r="N6" s="117">
        <v>45352</v>
      </c>
      <c r="O6" s="69" t="s">
        <v>163</v>
      </c>
      <c r="P6" s="69"/>
      <c r="Q6" s="69" t="s">
        <v>143</v>
      </c>
      <c r="R6" s="69"/>
      <c r="S6" s="69"/>
      <c r="T6" s="69"/>
      <c r="U6" s="69"/>
      <c r="V6" s="69" t="s">
        <v>143</v>
      </c>
      <c r="W6" s="69" t="s">
        <v>143</v>
      </c>
      <c r="X6" s="69"/>
      <c r="Y6" s="69" t="s">
        <v>164</v>
      </c>
      <c r="Z6" s="69" t="s">
        <v>165</v>
      </c>
    </row>
    <row r="7" spans="1:26" ht="95" customHeight="1" x14ac:dyDescent="0.35">
      <c r="A7" s="114">
        <v>3</v>
      </c>
      <c r="B7" s="66" t="s">
        <v>114</v>
      </c>
      <c r="C7" s="66" t="s">
        <v>115</v>
      </c>
      <c r="D7" s="66">
        <v>75017067</v>
      </c>
      <c r="E7" s="66">
        <v>102006059</v>
      </c>
      <c r="F7" s="66">
        <v>600086879</v>
      </c>
      <c r="G7" s="66" t="s">
        <v>116</v>
      </c>
      <c r="H7" s="69" t="s">
        <v>117</v>
      </c>
      <c r="I7" s="66" t="s">
        <v>118</v>
      </c>
      <c r="J7" s="66" t="s">
        <v>119</v>
      </c>
      <c r="K7" s="68" t="s">
        <v>166</v>
      </c>
      <c r="L7" s="115">
        <v>4500000</v>
      </c>
      <c r="M7" s="115">
        <f>L7/100*85</f>
        <v>3825000</v>
      </c>
      <c r="N7" s="69" t="s">
        <v>167</v>
      </c>
      <c r="O7" s="69" t="s">
        <v>163</v>
      </c>
      <c r="P7" s="69" t="s">
        <v>143</v>
      </c>
      <c r="Q7" s="69" t="s">
        <v>143</v>
      </c>
      <c r="R7" s="69" t="s">
        <v>143</v>
      </c>
      <c r="S7" s="69"/>
      <c r="T7" s="69" t="s">
        <v>143</v>
      </c>
      <c r="U7" s="69" t="s">
        <v>143</v>
      </c>
      <c r="V7" s="69" t="s">
        <v>143</v>
      </c>
      <c r="W7" s="69" t="s">
        <v>143</v>
      </c>
      <c r="X7" s="69"/>
      <c r="Y7" s="66" t="s">
        <v>121</v>
      </c>
      <c r="Z7" s="66" t="s">
        <v>168</v>
      </c>
    </row>
    <row r="8" spans="1:26" ht="156" x14ac:dyDescent="0.35">
      <c r="A8" s="116">
        <v>4</v>
      </c>
      <c r="B8" s="66" t="s">
        <v>169</v>
      </c>
      <c r="C8" s="66" t="s">
        <v>155</v>
      </c>
      <c r="D8" s="66">
        <v>75017059</v>
      </c>
      <c r="E8" s="66">
        <v>102006547</v>
      </c>
      <c r="F8" s="66">
        <v>600086755</v>
      </c>
      <c r="G8" s="66" t="s">
        <v>170</v>
      </c>
      <c r="H8" s="66" t="s">
        <v>117</v>
      </c>
      <c r="I8" s="66" t="s">
        <v>118</v>
      </c>
      <c r="J8" s="66" t="s">
        <v>118</v>
      </c>
      <c r="K8" s="70" t="s">
        <v>171</v>
      </c>
      <c r="L8" s="115">
        <v>27000000</v>
      </c>
      <c r="M8" s="115">
        <f t="shared" si="0"/>
        <v>18900000</v>
      </c>
      <c r="N8" s="117">
        <v>45047</v>
      </c>
      <c r="O8" s="117">
        <v>45566</v>
      </c>
      <c r="P8" s="69" t="s">
        <v>143</v>
      </c>
      <c r="Q8" s="69" t="s">
        <v>143</v>
      </c>
      <c r="R8" s="69" t="s">
        <v>143</v>
      </c>
      <c r="S8" s="69" t="s">
        <v>143</v>
      </c>
      <c r="T8" s="69"/>
      <c r="U8" s="69"/>
      <c r="V8" s="69"/>
      <c r="W8" s="69" t="s">
        <v>143</v>
      </c>
      <c r="X8" s="69"/>
      <c r="Y8" s="66" t="s">
        <v>172</v>
      </c>
      <c r="Z8" s="66" t="s">
        <v>173</v>
      </c>
    </row>
    <row r="9" spans="1:26" ht="96" x14ac:dyDescent="0.35">
      <c r="A9" s="114">
        <v>5</v>
      </c>
      <c r="B9" s="66" t="s">
        <v>169</v>
      </c>
      <c r="C9" s="66" t="s">
        <v>155</v>
      </c>
      <c r="D9" s="66">
        <v>75017059</v>
      </c>
      <c r="E9" s="66">
        <v>102006547</v>
      </c>
      <c r="F9" s="66">
        <v>600086755</v>
      </c>
      <c r="G9" s="66" t="s">
        <v>298</v>
      </c>
      <c r="H9" s="66" t="s">
        <v>117</v>
      </c>
      <c r="I9" s="66" t="s">
        <v>118</v>
      </c>
      <c r="J9" s="66" t="s">
        <v>118</v>
      </c>
      <c r="K9" s="70" t="s">
        <v>174</v>
      </c>
      <c r="L9" s="115">
        <v>195000</v>
      </c>
      <c r="M9" s="118">
        <f t="shared" si="0"/>
        <v>136500</v>
      </c>
      <c r="N9" s="69">
        <v>2022</v>
      </c>
      <c r="O9" s="69">
        <v>2025</v>
      </c>
      <c r="P9" s="69"/>
      <c r="Q9" s="69"/>
      <c r="R9" s="69"/>
      <c r="S9" s="69" t="s">
        <v>143</v>
      </c>
      <c r="T9" s="69"/>
      <c r="U9" s="69"/>
      <c r="V9" s="69"/>
      <c r="W9" s="69"/>
      <c r="X9" s="69"/>
      <c r="Y9" s="69"/>
      <c r="Z9" s="69"/>
    </row>
    <row r="10" spans="1:26" ht="96" x14ac:dyDescent="0.35">
      <c r="A10" s="116">
        <v>6</v>
      </c>
      <c r="B10" s="66" t="s">
        <v>169</v>
      </c>
      <c r="C10" s="66" t="s">
        <v>155</v>
      </c>
      <c r="D10" s="66">
        <v>75017059</v>
      </c>
      <c r="E10" s="66">
        <v>102006547</v>
      </c>
      <c r="F10" s="66">
        <v>600086755</v>
      </c>
      <c r="G10" s="66" t="s">
        <v>299</v>
      </c>
      <c r="H10" s="66" t="s">
        <v>117</v>
      </c>
      <c r="I10" s="66" t="s">
        <v>118</v>
      </c>
      <c r="J10" s="66" t="s">
        <v>118</v>
      </c>
      <c r="K10" s="70" t="s">
        <v>175</v>
      </c>
      <c r="L10" s="115">
        <v>480000</v>
      </c>
      <c r="M10" s="115">
        <f t="shared" si="0"/>
        <v>336000</v>
      </c>
      <c r="N10" s="69">
        <v>2022</v>
      </c>
      <c r="O10" s="69">
        <v>2025</v>
      </c>
      <c r="P10" s="69"/>
      <c r="Q10" s="69"/>
      <c r="R10" s="69"/>
      <c r="S10" s="69" t="s">
        <v>143</v>
      </c>
      <c r="T10" s="69"/>
      <c r="U10" s="69"/>
      <c r="V10" s="69"/>
      <c r="W10" s="69"/>
      <c r="X10" s="69"/>
      <c r="Y10" s="69"/>
      <c r="Z10" s="69"/>
    </row>
    <row r="11" spans="1:26" ht="96" x14ac:dyDescent="0.35">
      <c r="A11" s="114">
        <v>7</v>
      </c>
      <c r="B11" s="66" t="s">
        <v>169</v>
      </c>
      <c r="C11" s="66" t="s">
        <v>155</v>
      </c>
      <c r="D11" s="66">
        <v>75017059</v>
      </c>
      <c r="E11" s="66">
        <v>102006547</v>
      </c>
      <c r="F11" s="66">
        <v>600086755</v>
      </c>
      <c r="G11" s="66" t="s">
        <v>176</v>
      </c>
      <c r="H11" s="66" t="s">
        <v>117</v>
      </c>
      <c r="I11" s="66" t="s">
        <v>118</v>
      </c>
      <c r="J11" s="66" t="s">
        <v>118</v>
      </c>
      <c r="K11" s="70" t="s">
        <v>177</v>
      </c>
      <c r="L11" s="115">
        <v>4000000</v>
      </c>
      <c r="M11" s="115">
        <f t="shared" si="0"/>
        <v>2800000</v>
      </c>
      <c r="N11" s="69">
        <v>2022</v>
      </c>
      <c r="O11" s="69">
        <v>2025</v>
      </c>
      <c r="P11" s="69" t="s">
        <v>143</v>
      </c>
      <c r="Q11" s="69" t="s">
        <v>143</v>
      </c>
      <c r="R11" s="69" t="s">
        <v>143</v>
      </c>
      <c r="S11" s="69" t="s">
        <v>143</v>
      </c>
      <c r="T11" s="69"/>
      <c r="U11" s="69"/>
      <c r="V11" s="69"/>
      <c r="W11" s="69"/>
      <c r="X11" s="69"/>
      <c r="Y11" s="69"/>
      <c r="Z11" s="69"/>
    </row>
    <row r="12" spans="1:26" ht="96" x14ac:dyDescent="0.35">
      <c r="A12" s="116">
        <v>8</v>
      </c>
      <c r="B12" s="66" t="s">
        <v>169</v>
      </c>
      <c r="C12" s="66" t="s">
        <v>155</v>
      </c>
      <c r="D12" s="66">
        <v>75017059</v>
      </c>
      <c r="E12" s="66">
        <v>102006547</v>
      </c>
      <c r="F12" s="66">
        <v>600086755</v>
      </c>
      <c r="G12" s="66" t="s">
        <v>178</v>
      </c>
      <c r="H12" s="66" t="s">
        <v>117</v>
      </c>
      <c r="I12" s="66" t="s">
        <v>118</v>
      </c>
      <c r="J12" s="66" t="s">
        <v>118</v>
      </c>
      <c r="K12" s="70" t="s">
        <v>179</v>
      </c>
      <c r="L12" s="115">
        <v>750000</v>
      </c>
      <c r="M12" s="115">
        <f t="shared" si="0"/>
        <v>525000</v>
      </c>
      <c r="N12" s="69">
        <v>2022</v>
      </c>
      <c r="O12" s="69">
        <v>2025</v>
      </c>
      <c r="P12" s="69"/>
      <c r="Q12" s="69"/>
      <c r="R12" s="69" t="s">
        <v>143</v>
      </c>
      <c r="S12" s="69"/>
      <c r="T12" s="69"/>
      <c r="U12" s="69"/>
      <c r="V12" s="69"/>
      <c r="W12" s="69"/>
      <c r="X12" s="69"/>
      <c r="Y12" s="69"/>
      <c r="Z12" s="69"/>
    </row>
    <row r="13" spans="1:26" ht="96" x14ac:dyDescent="0.35">
      <c r="A13" s="114">
        <v>9</v>
      </c>
      <c r="B13" s="66" t="s">
        <v>169</v>
      </c>
      <c r="C13" s="66" t="s">
        <v>155</v>
      </c>
      <c r="D13" s="66">
        <v>75017059</v>
      </c>
      <c r="E13" s="66">
        <v>102006547</v>
      </c>
      <c r="F13" s="66">
        <v>600086755</v>
      </c>
      <c r="G13" s="66" t="s">
        <v>180</v>
      </c>
      <c r="H13" s="66" t="s">
        <v>117</v>
      </c>
      <c r="I13" s="66" t="s">
        <v>118</v>
      </c>
      <c r="J13" s="66" t="s">
        <v>118</v>
      </c>
      <c r="K13" s="70" t="s">
        <v>264</v>
      </c>
      <c r="L13" s="119">
        <v>15000000</v>
      </c>
      <c r="M13" s="119">
        <f t="shared" si="0"/>
        <v>10500000</v>
      </c>
      <c r="N13" s="69">
        <v>2022</v>
      </c>
      <c r="O13" s="69">
        <v>2025</v>
      </c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spans="1:26" ht="96" x14ac:dyDescent="0.35">
      <c r="A14" s="116">
        <v>10</v>
      </c>
      <c r="B14" s="66" t="s">
        <v>169</v>
      </c>
      <c r="C14" s="66" t="s">
        <v>155</v>
      </c>
      <c r="D14" s="66">
        <v>75017059</v>
      </c>
      <c r="E14" s="66">
        <v>102006547</v>
      </c>
      <c r="F14" s="66">
        <v>600086755</v>
      </c>
      <c r="G14" s="66" t="s">
        <v>181</v>
      </c>
      <c r="H14" s="66" t="s">
        <v>117</v>
      </c>
      <c r="I14" s="66" t="s">
        <v>118</v>
      </c>
      <c r="J14" s="66" t="s">
        <v>118</v>
      </c>
      <c r="K14" s="70" t="s">
        <v>182</v>
      </c>
      <c r="L14" s="115">
        <v>1500000</v>
      </c>
      <c r="M14" s="115">
        <f t="shared" si="0"/>
        <v>1050000</v>
      </c>
      <c r="N14" s="69">
        <v>2022</v>
      </c>
      <c r="O14" s="69">
        <v>2025</v>
      </c>
      <c r="P14" s="69"/>
      <c r="Q14" s="69" t="s">
        <v>143</v>
      </c>
      <c r="R14" s="69" t="s">
        <v>143</v>
      </c>
      <c r="S14" s="69"/>
      <c r="T14" s="69"/>
      <c r="U14" s="69"/>
      <c r="V14" s="69"/>
      <c r="W14" s="69"/>
      <c r="X14" s="69"/>
      <c r="Y14" s="69"/>
      <c r="Z14" s="69"/>
    </row>
    <row r="15" spans="1:26" ht="96" x14ac:dyDescent="0.35">
      <c r="A15" s="114">
        <v>11</v>
      </c>
      <c r="B15" s="66" t="s">
        <v>169</v>
      </c>
      <c r="C15" s="66" t="s">
        <v>155</v>
      </c>
      <c r="D15" s="66">
        <v>75017059</v>
      </c>
      <c r="E15" s="66">
        <v>102006547</v>
      </c>
      <c r="F15" s="66">
        <v>600086755</v>
      </c>
      <c r="G15" s="66" t="s">
        <v>183</v>
      </c>
      <c r="H15" s="66" t="s">
        <v>117</v>
      </c>
      <c r="I15" s="66" t="s">
        <v>118</v>
      </c>
      <c r="J15" s="66" t="s">
        <v>118</v>
      </c>
      <c r="K15" s="70" t="s">
        <v>183</v>
      </c>
      <c r="L15" s="115">
        <v>3000000</v>
      </c>
      <c r="M15" s="115">
        <f t="shared" si="0"/>
        <v>2100000</v>
      </c>
      <c r="N15" s="69">
        <v>2022</v>
      </c>
      <c r="O15" s="69">
        <v>2025</v>
      </c>
      <c r="P15" s="69" t="s">
        <v>143</v>
      </c>
      <c r="Q15" s="69" t="s">
        <v>143</v>
      </c>
      <c r="R15" s="69" t="s">
        <v>143</v>
      </c>
      <c r="S15" s="69" t="s">
        <v>143</v>
      </c>
      <c r="T15" s="69"/>
      <c r="U15" s="69"/>
      <c r="V15" s="69"/>
      <c r="W15" s="69"/>
      <c r="X15" s="69"/>
      <c r="Y15" s="69"/>
      <c r="Z15" s="69"/>
    </row>
    <row r="16" spans="1:26" s="130" customFormat="1" ht="96" x14ac:dyDescent="0.35">
      <c r="A16" s="116">
        <v>12</v>
      </c>
      <c r="B16" s="66" t="s">
        <v>169</v>
      </c>
      <c r="C16" s="66" t="s">
        <v>155</v>
      </c>
      <c r="D16" s="66">
        <v>75017059</v>
      </c>
      <c r="E16" s="66">
        <v>102006547</v>
      </c>
      <c r="F16" s="66">
        <v>600086755</v>
      </c>
      <c r="G16" s="66" t="s">
        <v>274</v>
      </c>
      <c r="H16" s="66" t="s">
        <v>117</v>
      </c>
      <c r="I16" s="66" t="s">
        <v>118</v>
      </c>
      <c r="J16" s="66" t="s">
        <v>118</v>
      </c>
      <c r="K16" s="70" t="s">
        <v>275</v>
      </c>
      <c r="L16" s="115">
        <v>3000000</v>
      </c>
      <c r="M16" s="115">
        <f t="shared" si="0"/>
        <v>2100000</v>
      </c>
      <c r="N16" s="69">
        <v>2023</v>
      </c>
      <c r="O16" s="69">
        <v>2027</v>
      </c>
      <c r="P16" s="69" t="s">
        <v>143</v>
      </c>
      <c r="Q16" s="69" t="s">
        <v>143</v>
      </c>
      <c r="R16" s="69" t="s">
        <v>143</v>
      </c>
      <c r="S16" s="69" t="s">
        <v>143</v>
      </c>
      <c r="T16" s="69"/>
      <c r="U16" s="69"/>
      <c r="V16" s="69"/>
      <c r="W16" s="69"/>
      <c r="X16" s="69"/>
      <c r="Y16" s="69"/>
      <c r="Z16" s="69"/>
    </row>
    <row r="17" spans="1:26" s="130" customFormat="1" ht="118.5" customHeight="1" x14ac:dyDescent="0.35">
      <c r="A17" s="114">
        <v>13</v>
      </c>
      <c r="B17" s="66" t="s">
        <v>169</v>
      </c>
      <c r="C17" s="66" t="s">
        <v>155</v>
      </c>
      <c r="D17" s="66">
        <v>75017059</v>
      </c>
      <c r="E17" s="66">
        <v>102006547</v>
      </c>
      <c r="F17" s="66">
        <v>600086755</v>
      </c>
      <c r="G17" s="66" t="s">
        <v>276</v>
      </c>
      <c r="H17" s="66" t="s">
        <v>117</v>
      </c>
      <c r="I17" s="66" t="s">
        <v>118</v>
      </c>
      <c r="J17" s="66" t="s">
        <v>118</v>
      </c>
      <c r="K17" s="70" t="s">
        <v>277</v>
      </c>
      <c r="L17" s="115">
        <v>5000000</v>
      </c>
      <c r="M17" s="115">
        <f t="shared" si="0"/>
        <v>3500000</v>
      </c>
      <c r="N17" s="69">
        <v>2023</v>
      </c>
      <c r="O17" s="69">
        <v>2027</v>
      </c>
      <c r="P17" s="69" t="s">
        <v>143</v>
      </c>
      <c r="Q17" s="69" t="s">
        <v>143</v>
      </c>
      <c r="R17" s="69" t="s">
        <v>143</v>
      </c>
      <c r="S17" s="69" t="s">
        <v>143</v>
      </c>
      <c r="T17" s="69"/>
      <c r="U17" s="69"/>
      <c r="V17" s="69"/>
      <c r="W17" s="69"/>
      <c r="X17" s="69"/>
      <c r="Y17" s="69"/>
      <c r="Z17" s="69"/>
    </row>
    <row r="18" spans="1:26" ht="96" x14ac:dyDescent="0.35">
      <c r="A18" s="116">
        <v>14</v>
      </c>
      <c r="B18" s="66" t="s">
        <v>184</v>
      </c>
      <c r="C18" s="66" t="s">
        <v>133</v>
      </c>
      <c r="D18" s="66">
        <v>70990026</v>
      </c>
      <c r="E18" s="66">
        <v>102006041</v>
      </c>
      <c r="F18" s="66">
        <v>600086518</v>
      </c>
      <c r="G18" s="66" t="s">
        <v>185</v>
      </c>
      <c r="H18" s="66" t="s">
        <v>117</v>
      </c>
      <c r="I18" s="66" t="s">
        <v>118</v>
      </c>
      <c r="J18" s="66" t="s">
        <v>135</v>
      </c>
      <c r="K18" s="70" t="s">
        <v>186</v>
      </c>
      <c r="L18" s="67">
        <v>1000000</v>
      </c>
      <c r="M18" s="67">
        <f t="shared" si="0"/>
        <v>700000</v>
      </c>
      <c r="N18" s="69">
        <v>2022</v>
      </c>
      <c r="O18" s="69">
        <v>2025</v>
      </c>
      <c r="P18" s="66"/>
      <c r="Q18" s="66" t="s">
        <v>143</v>
      </c>
      <c r="R18" s="66" t="s">
        <v>143</v>
      </c>
      <c r="S18" s="66"/>
      <c r="T18" s="66"/>
      <c r="U18" s="66"/>
      <c r="V18" s="66"/>
      <c r="W18" s="66"/>
      <c r="X18" s="66"/>
      <c r="Y18" s="66"/>
      <c r="Z18" s="66"/>
    </row>
    <row r="19" spans="1:26" ht="96" x14ac:dyDescent="0.35">
      <c r="A19" s="114">
        <v>15</v>
      </c>
      <c r="B19" s="66" t="s">
        <v>132</v>
      </c>
      <c r="C19" s="66" t="s">
        <v>133</v>
      </c>
      <c r="D19" s="66">
        <v>70990026</v>
      </c>
      <c r="E19" s="66">
        <v>102006041</v>
      </c>
      <c r="F19" s="66">
        <v>600086518</v>
      </c>
      <c r="G19" s="66" t="s">
        <v>187</v>
      </c>
      <c r="H19" s="66" t="s">
        <v>117</v>
      </c>
      <c r="I19" s="66" t="s">
        <v>118</v>
      </c>
      <c r="J19" s="66" t="s">
        <v>135</v>
      </c>
      <c r="K19" s="70" t="s">
        <v>187</v>
      </c>
      <c r="L19" s="67">
        <v>200000</v>
      </c>
      <c r="M19" s="67">
        <f t="shared" si="0"/>
        <v>140000</v>
      </c>
      <c r="N19" s="69">
        <v>2022</v>
      </c>
      <c r="O19" s="69">
        <v>2025</v>
      </c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ht="96" x14ac:dyDescent="0.35">
      <c r="A20" s="116">
        <v>16</v>
      </c>
      <c r="B20" s="66" t="s">
        <v>132</v>
      </c>
      <c r="C20" s="66" t="s">
        <v>133</v>
      </c>
      <c r="D20" s="66">
        <v>70990026</v>
      </c>
      <c r="E20" s="66">
        <v>102006041</v>
      </c>
      <c r="F20" s="66">
        <v>600086518</v>
      </c>
      <c r="G20" s="66" t="s">
        <v>188</v>
      </c>
      <c r="H20" s="66" t="s">
        <v>117</v>
      </c>
      <c r="I20" s="66" t="s">
        <v>118</v>
      </c>
      <c r="J20" s="66" t="s">
        <v>135</v>
      </c>
      <c r="K20" s="70" t="s">
        <v>188</v>
      </c>
      <c r="L20" s="115">
        <v>500000</v>
      </c>
      <c r="M20" s="115">
        <f t="shared" si="0"/>
        <v>350000</v>
      </c>
      <c r="N20" s="69">
        <v>2022</v>
      </c>
      <c r="O20" s="69">
        <v>2025</v>
      </c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</row>
    <row r="21" spans="1:26" ht="96" x14ac:dyDescent="0.35">
      <c r="A21" s="114">
        <v>17</v>
      </c>
      <c r="B21" s="66" t="s">
        <v>132</v>
      </c>
      <c r="C21" s="66" t="s">
        <v>133</v>
      </c>
      <c r="D21" s="66">
        <v>70990026</v>
      </c>
      <c r="E21" s="66">
        <v>102006041</v>
      </c>
      <c r="F21" s="66">
        <v>600086518</v>
      </c>
      <c r="G21" s="66" t="s">
        <v>189</v>
      </c>
      <c r="H21" s="66" t="s">
        <v>117</v>
      </c>
      <c r="I21" s="66" t="s">
        <v>118</v>
      </c>
      <c r="J21" s="66" t="s">
        <v>135</v>
      </c>
      <c r="K21" s="70" t="s">
        <v>190</v>
      </c>
      <c r="L21" s="115">
        <v>1500000</v>
      </c>
      <c r="M21" s="115">
        <f t="shared" si="0"/>
        <v>1050000</v>
      </c>
      <c r="N21" s="69">
        <v>2023</v>
      </c>
      <c r="O21" s="69">
        <v>2027</v>
      </c>
      <c r="P21" s="69"/>
      <c r="Q21" s="69" t="s">
        <v>143</v>
      </c>
      <c r="R21" s="69" t="s">
        <v>143</v>
      </c>
      <c r="S21" s="69"/>
      <c r="T21" s="69"/>
      <c r="U21" s="69"/>
      <c r="V21" s="69"/>
      <c r="W21" s="69"/>
      <c r="X21" s="69"/>
      <c r="Y21" s="69"/>
      <c r="Z21" s="69"/>
    </row>
    <row r="22" spans="1:26" ht="96" x14ac:dyDescent="0.35">
      <c r="A22" s="116">
        <v>18</v>
      </c>
      <c r="B22" s="66" t="s">
        <v>132</v>
      </c>
      <c r="C22" s="66" t="s">
        <v>133</v>
      </c>
      <c r="D22" s="66">
        <v>70990026</v>
      </c>
      <c r="E22" s="66">
        <v>102006041</v>
      </c>
      <c r="F22" s="66">
        <v>600086518</v>
      </c>
      <c r="G22" s="66" t="s">
        <v>191</v>
      </c>
      <c r="H22" s="66" t="s">
        <v>117</v>
      </c>
      <c r="I22" s="66" t="s">
        <v>118</v>
      </c>
      <c r="J22" s="66" t="s">
        <v>135</v>
      </c>
      <c r="K22" s="70" t="s">
        <v>192</v>
      </c>
      <c r="L22" s="115">
        <v>2000000</v>
      </c>
      <c r="M22" s="115">
        <f t="shared" si="0"/>
        <v>1400000</v>
      </c>
      <c r="N22" s="69">
        <v>2023</v>
      </c>
      <c r="O22" s="69">
        <v>2027</v>
      </c>
      <c r="P22" s="69"/>
      <c r="Q22" s="69" t="s">
        <v>143</v>
      </c>
      <c r="R22" s="69" t="s">
        <v>143</v>
      </c>
      <c r="S22" s="69"/>
      <c r="T22" s="69"/>
      <c r="U22" s="69"/>
      <c r="V22" s="69"/>
      <c r="W22" s="69"/>
      <c r="X22" s="69"/>
      <c r="Y22" s="69"/>
      <c r="Z22" s="69"/>
    </row>
    <row r="23" spans="1:26" s="130" customFormat="1" ht="84" customHeight="1" x14ac:dyDescent="0.35">
      <c r="A23" s="114">
        <v>19</v>
      </c>
      <c r="B23" s="66" t="s">
        <v>284</v>
      </c>
      <c r="C23" s="66" t="s">
        <v>133</v>
      </c>
      <c r="D23" s="66">
        <v>70990026</v>
      </c>
      <c r="E23" s="66">
        <v>102006041</v>
      </c>
      <c r="F23" s="66">
        <v>600086518</v>
      </c>
      <c r="G23" s="66" t="s">
        <v>285</v>
      </c>
      <c r="H23" s="66" t="s">
        <v>117</v>
      </c>
      <c r="I23" s="66" t="s">
        <v>118</v>
      </c>
      <c r="J23" s="66" t="s">
        <v>279</v>
      </c>
      <c r="K23" s="70" t="s">
        <v>280</v>
      </c>
      <c r="L23" s="67">
        <v>1000000</v>
      </c>
      <c r="M23" s="67">
        <f>L23/100*70</f>
        <v>700000</v>
      </c>
      <c r="N23" s="69">
        <v>2024</v>
      </c>
      <c r="O23" s="69">
        <v>2025</v>
      </c>
      <c r="P23" s="66"/>
      <c r="Q23" s="66" t="s">
        <v>143</v>
      </c>
      <c r="R23" s="66" t="s">
        <v>143</v>
      </c>
      <c r="S23" s="66"/>
      <c r="T23" s="66"/>
      <c r="U23" s="66"/>
      <c r="V23" s="66"/>
      <c r="W23" s="66"/>
      <c r="X23" s="66"/>
      <c r="Y23" s="66" t="s">
        <v>283</v>
      </c>
      <c r="Z23" s="66" t="s">
        <v>165</v>
      </c>
    </row>
    <row r="24" spans="1:26" s="130" customFormat="1" ht="68.5" customHeight="1" x14ac:dyDescent="0.35">
      <c r="A24" s="116">
        <v>20</v>
      </c>
      <c r="B24" s="66" t="s">
        <v>284</v>
      </c>
      <c r="C24" s="66" t="s">
        <v>133</v>
      </c>
      <c r="D24" s="66">
        <v>70990026</v>
      </c>
      <c r="E24" s="66">
        <v>102006041</v>
      </c>
      <c r="F24" s="66">
        <v>600086518</v>
      </c>
      <c r="G24" s="66" t="s">
        <v>286</v>
      </c>
      <c r="H24" s="66" t="s">
        <v>117</v>
      </c>
      <c r="I24" s="66" t="s">
        <v>118</v>
      </c>
      <c r="J24" s="66" t="s">
        <v>279</v>
      </c>
      <c r="K24" s="70" t="s">
        <v>282</v>
      </c>
      <c r="L24" s="115">
        <v>400000</v>
      </c>
      <c r="M24" s="115">
        <f>L24/100*70</f>
        <v>280000</v>
      </c>
      <c r="N24" s="69">
        <v>2024</v>
      </c>
      <c r="O24" s="69">
        <v>2025</v>
      </c>
      <c r="P24" s="69"/>
      <c r="Q24" s="69" t="s">
        <v>143</v>
      </c>
      <c r="R24" s="69" t="s">
        <v>143</v>
      </c>
      <c r="S24" s="69"/>
      <c r="T24" s="69"/>
      <c r="U24" s="69"/>
      <c r="V24" s="69"/>
      <c r="W24" s="69"/>
      <c r="X24" s="69"/>
      <c r="Y24" s="69" t="s">
        <v>283</v>
      </c>
      <c r="Z24" s="69" t="s">
        <v>165</v>
      </c>
    </row>
    <row r="25" spans="1:26" ht="96" x14ac:dyDescent="0.35">
      <c r="A25" s="114">
        <v>21</v>
      </c>
      <c r="B25" s="66" t="s">
        <v>136</v>
      </c>
      <c r="C25" s="66" t="s">
        <v>137</v>
      </c>
      <c r="D25" s="66">
        <v>70988846</v>
      </c>
      <c r="E25" s="66">
        <v>102006075</v>
      </c>
      <c r="F25" s="66">
        <v>600086887</v>
      </c>
      <c r="G25" s="66" t="s">
        <v>316</v>
      </c>
      <c r="H25" s="66" t="s">
        <v>117</v>
      </c>
      <c r="I25" s="66" t="s">
        <v>118</v>
      </c>
      <c r="J25" s="66" t="s">
        <v>139</v>
      </c>
      <c r="K25" s="70" t="s">
        <v>193</v>
      </c>
      <c r="L25" s="115">
        <v>5000000</v>
      </c>
      <c r="M25" s="115">
        <f t="shared" si="0"/>
        <v>3500000</v>
      </c>
      <c r="N25" s="69">
        <v>2022</v>
      </c>
      <c r="O25" s="69">
        <v>2025</v>
      </c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spans="1:26" ht="96" x14ac:dyDescent="0.35">
      <c r="A26" s="116">
        <v>22</v>
      </c>
      <c r="B26" s="66" t="s">
        <v>136</v>
      </c>
      <c r="C26" s="66" t="s">
        <v>137</v>
      </c>
      <c r="D26" s="66">
        <v>70988846</v>
      </c>
      <c r="E26" s="66">
        <v>102006075</v>
      </c>
      <c r="F26" s="66">
        <v>600086887</v>
      </c>
      <c r="G26" s="66" t="s">
        <v>194</v>
      </c>
      <c r="H26" s="66" t="s">
        <v>117</v>
      </c>
      <c r="I26" s="66" t="s">
        <v>118</v>
      </c>
      <c r="J26" s="66" t="s">
        <v>139</v>
      </c>
      <c r="K26" s="70" t="s">
        <v>195</v>
      </c>
      <c r="L26" s="115">
        <v>20000000</v>
      </c>
      <c r="M26" s="115">
        <f t="shared" si="0"/>
        <v>14000000</v>
      </c>
      <c r="N26" s="69">
        <v>2022</v>
      </c>
      <c r="O26" s="69">
        <v>2025</v>
      </c>
      <c r="P26" s="69" t="s">
        <v>196</v>
      </c>
      <c r="Q26" s="69" t="s">
        <v>196</v>
      </c>
      <c r="R26" s="69" t="s">
        <v>196</v>
      </c>
      <c r="S26" s="69" t="s">
        <v>196</v>
      </c>
      <c r="T26" s="69"/>
      <c r="U26" s="69"/>
      <c r="V26" s="69"/>
      <c r="W26" s="69"/>
      <c r="X26" s="69"/>
      <c r="Y26" s="69"/>
      <c r="Z26" s="69"/>
    </row>
    <row r="27" spans="1:26" ht="96" x14ac:dyDescent="0.35">
      <c r="A27" s="114">
        <v>23</v>
      </c>
      <c r="B27" s="66" t="s">
        <v>136</v>
      </c>
      <c r="C27" s="66" t="s">
        <v>137</v>
      </c>
      <c r="D27" s="66">
        <v>70988846</v>
      </c>
      <c r="E27" s="66">
        <v>102006075</v>
      </c>
      <c r="F27" s="66">
        <v>600086887</v>
      </c>
      <c r="G27" s="66" t="s">
        <v>197</v>
      </c>
      <c r="H27" s="66" t="s">
        <v>117</v>
      </c>
      <c r="I27" s="66" t="s">
        <v>118</v>
      </c>
      <c r="J27" s="66" t="s">
        <v>139</v>
      </c>
      <c r="K27" s="70" t="s">
        <v>198</v>
      </c>
      <c r="L27" s="115">
        <v>10000000</v>
      </c>
      <c r="M27" s="115">
        <f t="shared" si="0"/>
        <v>7000000</v>
      </c>
      <c r="N27" s="69">
        <v>2022</v>
      </c>
      <c r="O27" s="69">
        <v>2025</v>
      </c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spans="1:26" ht="96" x14ac:dyDescent="0.35">
      <c r="A28" s="116">
        <v>24</v>
      </c>
      <c r="B28" s="66" t="s">
        <v>136</v>
      </c>
      <c r="C28" s="66" t="s">
        <v>137</v>
      </c>
      <c r="D28" s="66">
        <v>70988846</v>
      </c>
      <c r="E28" s="66">
        <v>102006075</v>
      </c>
      <c r="F28" s="66">
        <v>600086887</v>
      </c>
      <c r="G28" s="66" t="s">
        <v>312</v>
      </c>
      <c r="H28" s="66" t="s">
        <v>117</v>
      </c>
      <c r="I28" s="66" t="s">
        <v>118</v>
      </c>
      <c r="J28" s="66" t="s">
        <v>139</v>
      </c>
      <c r="K28" s="70" t="s">
        <v>312</v>
      </c>
      <c r="L28" s="115">
        <v>20000000</v>
      </c>
      <c r="M28" s="115">
        <f t="shared" si="0"/>
        <v>14000000</v>
      </c>
      <c r="N28" s="69">
        <v>2022</v>
      </c>
      <c r="O28" s="69">
        <v>2025</v>
      </c>
      <c r="P28" s="69" t="s">
        <v>143</v>
      </c>
      <c r="Q28" s="69" t="s">
        <v>143</v>
      </c>
      <c r="R28" s="69" t="s">
        <v>143</v>
      </c>
      <c r="S28" s="69" t="s">
        <v>143</v>
      </c>
      <c r="T28" s="69" t="s">
        <v>196</v>
      </c>
      <c r="U28" s="69" t="s">
        <v>196</v>
      </c>
      <c r="V28" s="69"/>
      <c r="W28" s="69"/>
      <c r="X28" s="69"/>
      <c r="Y28" s="69"/>
      <c r="Z28" s="69"/>
    </row>
    <row r="29" spans="1:26" ht="96" x14ac:dyDescent="0.35">
      <c r="A29" s="114">
        <v>25</v>
      </c>
      <c r="B29" s="66" t="s">
        <v>136</v>
      </c>
      <c r="C29" s="66" t="s">
        <v>137</v>
      </c>
      <c r="D29" s="66">
        <v>70988846</v>
      </c>
      <c r="E29" s="66">
        <v>102006075</v>
      </c>
      <c r="F29" s="66">
        <v>600086887</v>
      </c>
      <c r="G29" s="66" t="s">
        <v>199</v>
      </c>
      <c r="H29" s="66" t="s">
        <v>117</v>
      </c>
      <c r="I29" s="66" t="s">
        <v>118</v>
      </c>
      <c r="J29" s="66" t="s">
        <v>139</v>
      </c>
      <c r="K29" s="70" t="s">
        <v>199</v>
      </c>
      <c r="L29" s="115">
        <v>20000000</v>
      </c>
      <c r="M29" s="115">
        <f t="shared" si="0"/>
        <v>14000000</v>
      </c>
      <c r="N29" s="69">
        <v>2022</v>
      </c>
      <c r="O29" s="69">
        <v>2025</v>
      </c>
      <c r="P29" s="69" t="s">
        <v>143</v>
      </c>
      <c r="Q29" s="69" t="s">
        <v>143</v>
      </c>
      <c r="R29" s="69" t="s">
        <v>143</v>
      </c>
      <c r="S29" s="69" t="s">
        <v>143</v>
      </c>
      <c r="T29" s="69"/>
      <c r="U29" s="69"/>
      <c r="V29" s="69"/>
      <c r="W29" s="69" t="s">
        <v>143</v>
      </c>
      <c r="X29" s="69"/>
      <c r="Y29" s="69"/>
      <c r="Z29" s="69"/>
    </row>
    <row r="30" spans="1:26" ht="96" x14ac:dyDescent="0.35">
      <c r="A30" s="116">
        <v>26</v>
      </c>
      <c r="B30" s="66" t="s">
        <v>136</v>
      </c>
      <c r="C30" s="66" t="s">
        <v>137</v>
      </c>
      <c r="D30" s="66">
        <v>70988846</v>
      </c>
      <c r="E30" s="66">
        <v>102006075</v>
      </c>
      <c r="F30" s="66">
        <v>600086887</v>
      </c>
      <c r="G30" s="66" t="s">
        <v>313</v>
      </c>
      <c r="H30" s="66" t="s">
        <v>117</v>
      </c>
      <c r="I30" s="66" t="s">
        <v>118</v>
      </c>
      <c r="J30" s="66" t="s">
        <v>139</v>
      </c>
      <c r="K30" s="66" t="s">
        <v>313</v>
      </c>
      <c r="L30" s="115">
        <v>3000000</v>
      </c>
      <c r="M30" s="115">
        <f t="shared" si="0"/>
        <v>2100000</v>
      </c>
      <c r="N30" s="69">
        <v>2022</v>
      </c>
      <c r="O30" s="69">
        <v>2025</v>
      </c>
      <c r="P30" s="69" t="s">
        <v>143</v>
      </c>
      <c r="Q30" s="69" t="s">
        <v>143</v>
      </c>
      <c r="R30" s="69" t="s">
        <v>143</v>
      </c>
      <c r="S30" s="69" t="s">
        <v>143</v>
      </c>
      <c r="T30" s="69"/>
      <c r="U30" s="69"/>
      <c r="V30" s="69"/>
      <c r="W30" s="69"/>
      <c r="X30" s="69"/>
      <c r="Y30" s="69"/>
      <c r="Z30" s="69"/>
    </row>
    <row r="31" spans="1:26" ht="96" x14ac:dyDescent="0.35">
      <c r="A31" s="114">
        <v>27</v>
      </c>
      <c r="B31" s="66" t="s">
        <v>136</v>
      </c>
      <c r="C31" s="66" t="s">
        <v>137</v>
      </c>
      <c r="D31" s="66">
        <v>70988846</v>
      </c>
      <c r="E31" s="66">
        <v>102006075</v>
      </c>
      <c r="F31" s="66">
        <v>600086887</v>
      </c>
      <c r="G31" s="66" t="s">
        <v>200</v>
      </c>
      <c r="H31" s="66" t="s">
        <v>117</v>
      </c>
      <c r="I31" s="66" t="s">
        <v>118</v>
      </c>
      <c r="J31" s="66" t="s">
        <v>139</v>
      </c>
      <c r="K31" s="70" t="s">
        <v>201</v>
      </c>
      <c r="L31" s="115">
        <v>3000000</v>
      </c>
      <c r="M31" s="115">
        <f t="shared" si="0"/>
        <v>2100000</v>
      </c>
      <c r="N31" s="69">
        <v>2022</v>
      </c>
      <c r="O31" s="69">
        <v>2025</v>
      </c>
      <c r="P31" s="69"/>
      <c r="Q31" s="69"/>
      <c r="R31" s="69"/>
      <c r="S31" s="69"/>
      <c r="T31" s="69" t="s">
        <v>196</v>
      </c>
      <c r="U31" s="69"/>
      <c r="V31" s="69"/>
      <c r="W31" s="69"/>
      <c r="X31" s="69"/>
      <c r="Y31" s="69"/>
      <c r="Z31" s="69"/>
    </row>
    <row r="32" spans="1:26" ht="96" x14ac:dyDescent="0.35">
      <c r="A32" s="116">
        <v>28</v>
      </c>
      <c r="B32" s="66" t="s">
        <v>136</v>
      </c>
      <c r="C32" s="66" t="s">
        <v>137</v>
      </c>
      <c r="D32" s="66">
        <v>70988846</v>
      </c>
      <c r="E32" s="66">
        <v>102006075</v>
      </c>
      <c r="F32" s="66">
        <v>600086887</v>
      </c>
      <c r="G32" s="66" t="s">
        <v>314</v>
      </c>
      <c r="H32" s="66" t="s">
        <v>117</v>
      </c>
      <c r="I32" s="66" t="s">
        <v>118</v>
      </c>
      <c r="J32" s="66" t="s">
        <v>139</v>
      </c>
      <c r="K32" s="70" t="s">
        <v>314</v>
      </c>
      <c r="L32" s="115">
        <v>3000000</v>
      </c>
      <c r="M32" s="115">
        <f t="shared" si="0"/>
        <v>2100000</v>
      </c>
      <c r="N32" s="69">
        <v>2022</v>
      </c>
      <c r="O32" s="69">
        <v>2025</v>
      </c>
      <c r="P32" s="69" t="s">
        <v>143</v>
      </c>
      <c r="Q32" s="69" t="s">
        <v>143</v>
      </c>
      <c r="R32" s="69" t="s">
        <v>143</v>
      </c>
      <c r="S32" s="69" t="s">
        <v>143</v>
      </c>
      <c r="T32" s="69" t="s">
        <v>196</v>
      </c>
      <c r="U32" s="69"/>
      <c r="V32" s="69"/>
      <c r="W32" s="69"/>
      <c r="X32" s="69"/>
      <c r="Y32" s="69"/>
      <c r="Z32" s="69"/>
    </row>
    <row r="33" spans="1:26" ht="96" x14ac:dyDescent="0.35">
      <c r="A33" s="114">
        <v>29</v>
      </c>
      <c r="B33" s="66" t="s">
        <v>136</v>
      </c>
      <c r="C33" s="66" t="s">
        <v>137</v>
      </c>
      <c r="D33" s="66">
        <v>70988846</v>
      </c>
      <c r="E33" s="66">
        <v>102006075</v>
      </c>
      <c r="F33" s="66">
        <v>600086887</v>
      </c>
      <c r="G33" s="66" t="s">
        <v>202</v>
      </c>
      <c r="H33" s="66" t="s">
        <v>117</v>
      </c>
      <c r="I33" s="66" t="s">
        <v>118</v>
      </c>
      <c r="J33" s="66" t="s">
        <v>139</v>
      </c>
      <c r="K33" s="70" t="s">
        <v>203</v>
      </c>
      <c r="L33" s="115">
        <v>300000</v>
      </c>
      <c r="M33" s="115">
        <f t="shared" si="0"/>
        <v>210000</v>
      </c>
      <c r="N33" s="69">
        <v>2022</v>
      </c>
      <c r="O33" s="69">
        <v>2025</v>
      </c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spans="1:26" ht="96" x14ac:dyDescent="0.35">
      <c r="A34" s="116">
        <v>30</v>
      </c>
      <c r="B34" s="66" t="s">
        <v>136</v>
      </c>
      <c r="C34" s="66" t="s">
        <v>137</v>
      </c>
      <c r="D34" s="66">
        <v>70988846</v>
      </c>
      <c r="E34" s="66">
        <v>102006075</v>
      </c>
      <c r="F34" s="66">
        <v>600086887</v>
      </c>
      <c r="G34" s="66" t="s">
        <v>141</v>
      </c>
      <c r="H34" s="66" t="s">
        <v>117</v>
      </c>
      <c r="I34" s="66" t="s">
        <v>118</v>
      </c>
      <c r="J34" s="66" t="s">
        <v>139</v>
      </c>
      <c r="K34" s="70" t="s">
        <v>141</v>
      </c>
      <c r="L34" s="115">
        <v>1200000</v>
      </c>
      <c r="M34" s="115">
        <f t="shared" si="0"/>
        <v>840000</v>
      </c>
      <c r="N34" s="69">
        <v>2022</v>
      </c>
      <c r="O34" s="69">
        <v>2025</v>
      </c>
      <c r="P34" s="69"/>
      <c r="Q34" s="69"/>
      <c r="R34" s="69"/>
      <c r="S34" s="69" t="s">
        <v>196</v>
      </c>
      <c r="T34" s="69"/>
      <c r="U34" s="69"/>
      <c r="V34" s="69"/>
      <c r="W34" s="69"/>
      <c r="X34" s="69"/>
      <c r="Y34" s="69"/>
      <c r="Z34" s="69"/>
    </row>
    <row r="35" spans="1:26" ht="96" x14ac:dyDescent="0.35">
      <c r="A35" s="114">
        <v>31</v>
      </c>
      <c r="B35" s="66" t="s">
        <v>136</v>
      </c>
      <c r="C35" s="66" t="s">
        <v>137</v>
      </c>
      <c r="D35" s="66">
        <v>70988846</v>
      </c>
      <c r="E35" s="66">
        <v>102006075</v>
      </c>
      <c r="F35" s="66">
        <v>600086887</v>
      </c>
      <c r="G35" s="66" t="s">
        <v>204</v>
      </c>
      <c r="H35" s="66" t="s">
        <v>117</v>
      </c>
      <c r="I35" s="66" t="s">
        <v>118</v>
      </c>
      <c r="J35" s="66" t="s">
        <v>139</v>
      </c>
      <c r="K35" s="70" t="s">
        <v>204</v>
      </c>
      <c r="L35" s="115">
        <v>300000</v>
      </c>
      <c r="M35" s="115">
        <f t="shared" si="0"/>
        <v>210000</v>
      </c>
      <c r="N35" s="69">
        <v>2022</v>
      </c>
      <c r="O35" s="69">
        <v>2025</v>
      </c>
      <c r="P35" s="69"/>
      <c r="Q35" s="69" t="s">
        <v>196</v>
      </c>
      <c r="R35" s="69" t="s">
        <v>196</v>
      </c>
      <c r="S35" s="69"/>
      <c r="T35" s="69" t="s">
        <v>196</v>
      </c>
      <c r="U35" s="69"/>
      <c r="V35" s="69"/>
      <c r="W35" s="69"/>
      <c r="X35" s="69"/>
      <c r="Y35" s="69"/>
      <c r="Z35" s="69"/>
    </row>
    <row r="36" spans="1:26" ht="96" x14ac:dyDescent="0.35">
      <c r="A36" s="116">
        <v>32</v>
      </c>
      <c r="B36" s="66" t="s">
        <v>136</v>
      </c>
      <c r="C36" s="66" t="s">
        <v>137</v>
      </c>
      <c r="D36" s="66">
        <v>70988846</v>
      </c>
      <c r="E36" s="66">
        <v>102006075</v>
      </c>
      <c r="F36" s="66">
        <v>600086887</v>
      </c>
      <c r="G36" s="66" t="s">
        <v>317</v>
      </c>
      <c r="H36" s="66" t="s">
        <v>117</v>
      </c>
      <c r="I36" s="66" t="s">
        <v>118</v>
      </c>
      <c r="J36" s="66" t="s">
        <v>139</v>
      </c>
      <c r="K36" s="70" t="s">
        <v>205</v>
      </c>
      <c r="L36" s="115">
        <v>300000</v>
      </c>
      <c r="M36" s="66">
        <f t="shared" si="0"/>
        <v>210000</v>
      </c>
      <c r="N36" s="69">
        <v>2022</v>
      </c>
      <c r="O36" s="69">
        <v>2025</v>
      </c>
      <c r="P36" s="69"/>
      <c r="Q36" s="69" t="s">
        <v>196</v>
      </c>
      <c r="R36" s="69" t="s">
        <v>196</v>
      </c>
      <c r="S36" s="69"/>
      <c r="T36" s="69" t="s">
        <v>196</v>
      </c>
      <c r="U36" s="69"/>
      <c r="V36" s="69"/>
      <c r="W36" s="69"/>
      <c r="X36" s="69"/>
      <c r="Y36" s="69"/>
      <c r="Z36" s="69"/>
    </row>
    <row r="37" spans="1:26" ht="96" x14ac:dyDescent="0.35">
      <c r="A37" s="114">
        <v>33</v>
      </c>
      <c r="B37" s="66" t="s">
        <v>136</v>
      </c>
      <c r="C37" s="66" t="s">
        <v>137</v>
      </c>
      <c r="D37" s="66">
        <v>70988846</v>
      </c>
      <c r="E37" s="66">
        <v>102006075</v>
      </c>
      <c r="F37" s="66">
        <v>600086887</v>
      </c>
      <c r="G37" s="66" t="s">
        <v>206</v>
      </c>
      <c r="H37" s="66" t="s">
        <v>117</v>
      </c>
      <c r="I37" s="66" t="s">
        <v>118</v>
      </c>
      <c r="J37" s="66" t="s">
        <v>139</v>
      </c>
      <c r="K37" s="70" t="s">
        <v>206</v>
      </c>
      <c r="L37" s="115">
        <v>200000</v>
      </c>
      <c r="M37" s="66">
        <f t="shared" si="0"/>
        <v>140000</v>
      </c>
      <c r="N37" s="69">
        <v>2022</v>
      </c>
      <c r="O37" s="69">
        <v>2025</v>
      </c>
      <c r="P37" s="69"/>
      <c r="Q37" s="69"/>
      <c r="R37" s="69" t="s">
        <v>196</v>
      </c>
      <c r="S37" s="69"/>
      <c r="T37" s="69"/>
      <c r="U37" s="69"/>
      <c r="V37" s="69"/>
      <c r="W37" s="69"/>
      <c r="X37" s="69"/>
      <c r="Y37" s="69"/>
      <c r="Z37" s="69"/>
    </row>
    <row r="38" spans="1:26" ht="96" x14ac:dyDescent="0.35">
      <c r="A38" s="116">
        <v>34</v>
      </c>
      <c r="B38" s="66" t="s">
        <v>136</v>
      </c>
      <c r="C38" s="66" t="s">
        <v>137</v>
      </c>
      <c r="D38" s="66">
        <v>70988846</v>
      </c>
      <c r="E38" s="66">
        <v>102006075</v>
      </c>
      <c r="F38" s="66">
        <v>600086887</v>
      </c>
      <c r="G38" s="66" t="s">
        <v>315</v>
      </c>
      <c r="H38" s="66" t="s">
        <v>117</v>
      </c>
      <c r="I38" s="66" t="s">
        <v>118</v>
      </c>
      <c r="J38" s="66" t="s">
        <v>139</v>
      </c>
      <c r="K38" s="66" t="s">
        <v>315</v>
      </c>
      <c r="L38" s="115">
        <v>20000000</v>
      </c>
      <c r="M38" s="66">
        <f t="shared" si="0"/>
        <v>14000000</v>
      </c>
      <c r="N38" s="69">
        <v>2022</v>
      </c>
      <c r="O38" s="69">
        <v>2025</v>
      </c>
      <c r="P38" s="69" t="s">
        <v>196</v>
      </c>
      <c r="Q38" s="69" t="s">
        <v>196</v>
      </c>
      <c r="R38" s="69" t="s">
        <v>196</v>
      </c>
      <c r="S38" s="69" t="s">
        <v>196</v>
      </c>
      <c r="T38" s="69" t="s">
        <v>196</v>
      </c>
      <c r="U38" s="69"/>
      <c r="V38" s="69"/>
      <c r="W38" s="69"/>
      <c r="X38" s="69"/>
      <c r="Y38" s="69"/>
      <c r="Z38" s="69"/>
    </row>
    <row r="39" spans="1:26" ht="96" x14ac:dyDescent="0.35">
      <c r="A39" s="114">
        <v>35</v>
      </c>
      <c r="B39" s="66" t="s">
        <v>136</v>
      </c>
      <c r="C39" s="66" t="s">
        <v>137</v>
      </c>
      <c r="D39" s="66">
        <v>70988846</v>
      </c>
      <c r="E39" s="66">
        <v>102006075</v>
      </c>
      <c r="F39" s="66">
        <v>600086887</v>
      </c>
      <c r="G39" s="66" t="s">
        <v>207</v>
      </c>
      <c r="H39" s="66" t="s">
        <v>117</v>
      </c>
      <c r="I39" s="66" t="s">
        <v>118</v>
      </c>
      <c r="J39" s="66" t="s">
        <v>139</v>
      </c>
      <c r="K39" s="70" t="s">
        <v>207</v>
      </c>
      <c r="L39" s="115">
        <v>200000</v>
      </c>
      <c r="M39" s="66">
        <f t="shared" si="0"/>
        <v>140000</v>
      </c>
      <c r="N39" s="69">
        <v>2022</v>
      </c>
      <c r="O39" s="69">
        <v>2025</v>
      </c>
      <c r="P39" s="69"/>
      <c r="Q39" s="69"/>
      <c r="R39" s="69" t="s">
        <v>196</v>
      </c>
      <c r="S39" s="69"/>
      <c r="T39" s="69"/>
      <c r="U39" s="69"/>
      <c r="V39" s="69"/>
      <c r="W39" s="69"/>
      <c r="X39" s="69"/>
      <c r="Y39" s="69"/>
      <c r="Z39" s="69"/>
    </row>
    <row r="40" spans="1:26" ht="96" x14ac:dyDescent="0.35">
      <c r="A40" s="116">
        <v>36</v>
      </c>
      <c r="B40" s="66" t="s">
        <v>136</v>
      </c>
      <c r="C40" s="66" t="s">
        <v>137</v>
      </c>
      <c r="D40" s="66">
        <v>70988847</v>
      </c>
      <c r="E40" s="66">
        <v>102006075</v>
      </c>
      <c r="F40" s="66">
        <v>600086887</v>
      </c>
      <c r="G40" s="66" t="s">
        <v>208</v>
      </c>
      <c r="H40" s="66" t="s">
        <v>117</v>
      </c>
      <c r="I40" s="66" t="s">
        <v>118</v>
      </c>
      <c r="J40" s="66" t="s">
        <v>139</v>
      </c>
      <c r="K40" s="70" t="s">
        <v>208</v>
      </c>
      <c r="L40" s="115">
        <v>200000</v>
      </c>
      <c r="M40" s="66">
        <f t="shared" si="0"/>
        <v>140000</v>
      </c>
      <c r="N40" s="69">
        <v>2022</v>
      </c>
      <c r="O40" s="69">
        <v>2025</v>
      </c>
      <c r="P40" s="69"/>
      <c r="Q40" s="69"/>
      <c r="R40" s="69" t="s">
        <v>196</v>
      </c>
      <c r="S40" s="69"/>
      <c r="T40" s="69"/>
      <c r="U40" s="69"/>
      <c r="V40" s="69"/>
      <c r="W40" s="69"/>
      <c r="X40" s="69"/>
      <c r="Y40" s="69"/>
      <c r="Z40" s="69"/>
    </row>
    <row r="41" spans="1:26" ht="96" x14ac:dyDescent="0.35">
      <c r="A41" s="114">
        <v>37</v>
      </c>
      <c r="B41" s="66" t="s">
        <v>136</v>
      </c>
      <c r="C41" s="66" t="s">
        <v>137</v>
      </c>
      <c r="D41" s="66">
        <v>70988847</v>
      </c>
      <c r="E41" s="66">
        <v>102006075</v>
      </c>
      <c r="F41" s="66">
        <v>600086887</v>
      </c>
      <c r="G41" s="66" t="s">
        <v>209</v>
      </c>
      <c r="H41" s="66" t="s">
        <v>117</v>
      </c>
      <c r="I41" s="66" t="s">
        <v>118</v>
      </c>
      <c r="J41" s="66" t="s">
        <v>139</v>
      </c>
      <c r="K41" s="70" t="s">
        <v>210</v>
      </c>
      <c r="L41" s="115">
        <v>2000000</v>
      </c>
      <c r="M41" s="66">
        <f t="shared" si="0"/>
        <v>1400000</v>
      </c>
      <c r="N41" s="69">
        <v>2022</v>
      </c>
      <c r="O41" s="69">
        <v>2025</v>
      </c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pans="1:26" ht="96" x14ac:dyDescent="0.35">
      <c r="A42" s="116">
        <v>38</v>
      </c>
      <c r="B42" s="66" t="s">
        <v>136</v>
      </c>
      <c r="C42" s="66" t="s">
        <v>137</v>
      </c>
      <c r="D42" s="66">
        <v>70988847</v>
      </c>
      <c r="E42" s="66">
        <v>102006075</v>
      </c>
      <c r="F42" s="66">
        <v>600086887</v>
      </c>
      <c r="G42" s="66" t="s">
        <v>211</v>
      </c>
      <c r="H42" s="66" t="s">
        <v>117</v>
      </c>
      <c r="I42" s="66" t="s">
        <v>118</v>
      </c>
      <c r="J42" s="66" t="s">
        <v>139</v>
      </c>
      <c r="K42" s="70" t="s">
        <v>211</v>
      </c>
      <c r="L42" s="115">
        <v>1000000</v>
      </c>
      <c r="M42" s="66">
        <f t="shared" si="0"/>
        <v>700000</v>
      </c>
      <c r="N42" s="69">
        <v>2022</v>
      </c>
      <c r="O42" s="69">
        <v>2025</v>
      </c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pans="1:26" ht="96" x14ac:dyDescent="0.35">
      <c r="A43" s="114">
        <v>39</v>
      </c>
      <c r="B43" s="66" t="s">
        <v>136</v>
      </c>
      <c r="C43" s="66" t="s">
        <v>137</v>
      </c>
      <c r="D43" s="66">
        <v>70988847</v>
      </c>
      <c r="E43" s="66">
        <v>102006075</v>
      </c>
      <c r="F43" s="66">
        <v>600086887</v>
      </c>
      <c r="G43" s="66" t="s">
        <v>212</v>
      </c>
      <c r="H43" s="66" t="s">
        <v>117</v>
      </c>
      <c r="I43" s="66" t="s">
        <v>118</v>
      </c>
      <c r="J43" s="66" t="s">
        <v>139</v>
      </c>
      <c r="K43" s="70" t="s">
        <v>212</v>
      </c>
      <c r="L43" s="115">
        <v>1000000</v>
      </c>
      <c r="M43" s="66">
        <f t="shared" si="0"/>
        <v>700000</v>
      </c>
      <c r="N43" s="69">
        <v>2022</v>
      </c>
      <c r="O43" s="69">
        <v>2025</v>
      </c>
      <c r="P43" s="69" t="s">
        <v>143</v>
      </c>
      <c r="Q43" s="69" t="s">
        <v>143</v>
      </c>
      <c r="R43" s="69" t="s">
        <v>143</v>
      </c>
      <c r="S43" s="69" t="s">
        <v>143</v>
      </c>
      <c r="T43" s="69"/>
      <c r="U43" s="69"/>
      <c r="V43" s="69"/>
      <c r="W43" s="69" t="s">
        <v>196</v>
      </c>
      <c r="X43" s="69"/>
      <c r="Y43" s="69"/>
      <c r="Z43" s="69"/>
    </row>
    <row r="44" spans="1:26" s="130" customFormat="1" ht="109.5" customHeight="1" x14ac:dyDescent="0.35">
      <c r="A44" s="116">
        <v>40</v>
      </c>
      <c r="B44" s="66" t="s">
        <v>136</v>
      </c>
      <c r="C44" s="66" t="s">
        <v>137</v>
      </c>
      <c r="D44" s="66">
        <v>70988847</v>
      </c>
      <c r="E44" s="66">
        <v>102006075</v>
      </c>
      <c r="F44" s="66">
        <v>600086887</v>
      </c>
      <c r="G44" s="66" t="s">
        <v>318</v>
      </c>
      <c r="H44" s="66" t="s">
        <v>117</v>
      </c>
      <c r="I44" s="66" t="s">
        <v>118</v>
      </c>
      <c r="J44" s="66" t="s">
        <v>139</v>
      </c>
      <c r="K44" s="66" t="s">
        <v>318</v>
      </c>
      <c r="L44" s="115">
        <v>20000000</v>
      </c>
      <c r="M44" s="66">
        <f t="shared" si="0"/>
        <v>14000000</v>
      </c>
      <c r="N44" s="69">
        <v>2023</v>
      </c>
      <c r="O44" s="69">
        <v>2027</v>
      </c>
      <c r="P44" s="69" t="s">
        <v>143</v>
      </c>
      <c r="Q44" s="69" t="s">
        <v>143</v>
      </c>
      <c r="R44" s="69" t="s">
        <v>143</v>
      </c>
      <c r="S44" s="69" t="s">
        <v>143</v>
      </c>
      <c r="T44" s="69" t="s">
        <v>143</v>
      </c>
      <c r="U44" s="69" t="s">
        <v>143</v>
      </c>
      <c r="V44" s="69" t="s">
        <v>143</v>
      </c>
      <c r="W44" s="69" t="s">
        <v>143</v>
      </c>
      <c r="X44" s="69" t="s">
        <v>143</v>
      </c>
      <c r="Y44" s="69"/>
      <c r="Z44" s="69"/>
    </row>
    <row r="45" spans="1:26" s="130" customFormat="1" ht="91.5" customHeight="1" x14ac:dyDescent="0.35">
      <c r="A45" s="114">
        <v>41</v>
      </c>
      <c r="B45" s="66" t="s">
        <v>136</v>
      </c>
      <c r="C45" s="66" t="s">
        <v>137</v>
      </c>
      <c r="D45" s="66">
        <v>70988847</v>
      </c>
      <c r="E45" s="66">
        <v>102006075</v>
      </c>
      <c r="F45" s="66">
        <v>600086887</v>
      </c>
      <c r="G45" s="66" t="s">
        <v>319</v>
      </c>
      <c r="H45" s="66" t="s">
        <v>117</v>
      </c>
      <c r="I45" s="66" t="s">
        <v>118</v>
      </c>
      <c r="J45" s="66" t="s">
        <v>139</v>
      </c>
      <c r="K45" s="66" t="s">
        <v>319</v>
      </c>
      <c r="L45" s="115">
        <v>2000000</v>
      </c>
      <c r="M45" s="66">
        <f t="shared" si="0"/>
        <v>1400000</v>
      </c>
      <c r="N45" s="69">
        <v>2023</v>
      </c>
      <c r="O45" s="69">
        <v>2027</v>
      </c>
      <c r="P45" s="69" t="s">
        <v>143</v>
      </c>
      <c r="Q45" s="69" t="s">
        <v>143</v>
      </c>
      <c r="R45" s="69" t="s">
        <v>143</v>
      </c>
      <c r="S45" s="69" t="s">
        <v>143</v>
      </c>
      <c r="T45" s="69" t="s">
        <v>143</v>
      </c>
      <c r="U45" s="69" t="s">
        <v>143</v>
      </c>
      <c r="V45" s="69" t="s">
        <v>143</v>
      </c>
      <c r="W45" s="69" t="s">
        <v>143</v>
      </c>
      <c r="X45" s="69" t="s">
        <v>143</v>
      </c>
      <c r="Y45" s="69"/>
      <c r="Z45" s="69"/>
    </row>
    <row r="46" spans="1:26" s="130" customFormat="1" ht="91.5" customHeight="1" x14ac:dyDescent="0.35">
      <c r="A46" s="116">
        <v>42</v>
      </c>
      <c r="B46" s="66" t="s">
        <v>136</v>
      </c>
      <c r="C46" s="66" t="s">
        <v>137</v>
      </c>
      <c r="D46" s="66">
        <v>70988847</v>
      </c>
      <c r="E46" s="66">
        <v>102006075</v>
      </c>
      <c r="F46" s="66">
        <v>600086887</v>
      </c>
      <c r="G46" s="66" t="s">
        <v>320</v>
      </c>
      <c r="H46" s="66" t="s">
        <v>117</v>
      </c>
      <c r="I46" s="66" t="s">
        <v>118</v>
      </c>
      <c r="J46" s="66" t="s">
        <v>139</v>
      </c>
      <c r="K46" s="66" t="s">
        <v>320</v>
      </c>
      <c r="L46" s="115">
        <v>3000000</v>
      </c>
      <c r="M46" s="66">
        <f t="shared" si="0"/>
        <v>2100000</v>
      </c>
      <c r="N46" s="69">
        <v>2023</v>
      </c>
      <c r="O46" s="69">
        <v>2027</v>
      </c>
      <c r="P46" s="69" t="s">
        <v>143</v>
      </c>
      <c r="Q46" s="69" t="s">
        <v>143</v>
      </c>
      <c r="R46" s="69" t="s">
        <v>143</v>
      </c>
      <c r="S46" s="69" t="s">
        <v>143</v>
      </c>
      <c r="T46" s="69"/>
      <c r="U46" s="69"/>
      <c r="V46" s="69"/>
      <c r="W46" s="69"/>
      <c r="X46" s="69"/>
      <c r="Y46" s="69"/>
      <c r="Z46" s="69"/>
    </row>
    <row r="47" spans="1:26" s="130" customFormat="1" ht="116" customHeight="1" x14ac:dyDescent="0.35">
      <c r="A47" s="114">
        <v>43</v>
      </c>
      <c r="B47" s="66" t="s">
        <v>136</v>
      </c>
      <c r="C47" s="66" t="s">
        <v>137</v>
      </c>
      <c r="D47" s="66">
        <v>70988847</v>
      </c>
      <c r="E47" s="66">
        <v>102006075</v>
      </c>
      <c r="F47" s="66">
        <v>600086887</v>
      </c>
      <c r="G47" s="66" t="s">
        <v>321</v>
      </c>
      <c r="H47" s="66" t="s">
        <v>117</v>
      </c>
      <c r="I47" s="66" t="s">
        <v>118</v>
      </c>
      <c r="J47" s="66" t="s">
        <v>139</v>
      </c>
      <c r="K47" s="66" t="s">
        <v>321</v>
      </c>
      <c r="L47" s="115">
        <v>20000000</v>
      </c>
      <c r="M47" s="66">
        <f t="shared" si="0"/>
        <v>14000000</v>
      </c>
      <c r="N47" s="69">
        <v>2023</v>
      </c>
      <c r="O47" s="69">
        <v>2027</v>
      </c>
      <c r="P47" s="69" t="s">
        <v>143</v>
      </c>
      <c r="Q47" s="69" t="s">
        <v>143</v>
      </c>
      <c r="R47" s="69" t="s">
        <v>143</v>
      </c>
      <c r="S47" s="69" t="s">
        <v>143</v>
      </c>
      <c r="T47" s="69" t="s">
        <v>143</v>
      </c>
      <c r="U47" s="69" t="s">
        <v>143</v>
      </c>
      <c r="V47" s="69" t="s">
        <v>143</v>
      </c>
      <c r="W47" s="69" t="s">
        <v>143</v>
      </c>
      <c r="X47" s="69" t="s">
        <v>143</v>
      </c>
      <c r="Y47" s="69"/>
      <c r="Z47" s="69"/>
    </row>
    <row r="48" spans="1:26" s="130" customFormat="1" ht="113.5" customHeight="1" x14ac:dyDescent="0.35">
      <c r="A48" s="116">
        <v>44</v>
      </c>
      <c r="B48" s="66" t="s">
        <v>136</v>
      </c>
      <c r="C48" s="66" t="s">
        <v>137</v>
      </c>
      <c r="D48" s="66">
        <v>70988847</v>
      </c>
      <c r="E48" s="66">
        <v>102006075</v>
      </c>
      <c r="F48" s="66">
        <v>600086887</v>
      </c>
      <c r="G48" s="66" t="s">
        <v>310</v>
      </c>
      <c r="H48" s="66" t="s">
        <v>117</v>
      </c>
      <c r="I48" s="66" t="s">
        <v>118</v>
      </c>
      <c r="J48" s="66" t="s">
        <v>139</v>
      </c>
      <c r="K48" s="66" t="s">
        <v>310</v>
      </c>
      <c r="L48" s="115">
        <v>5000000</v>
      </c>
      <c r="M48" s="66">
        <f t="shared" si="0"/>
        <v>3500000</v>
      </c>
      <c r="N48" s="69">
        <v>2023</v>
      </c>
      <c r="O48" s="69">
        <v>2027</v>
      </c>
      <c r="P48" s="69"/>
      <c r="Q48" s="69" t="s">
        <v>143</v>
      </c>
      <c r="R48" s="69" t="s">
        <v>143</v>
      </c>
      <c r="S48" s="69"/>
      <c r="T48" s="69"/>
      <c r="U48" s="69"/>
      <c r="V48" s="69"/>
      <c r="W48" s="69"/>
      <c r="X48" s="69"/>
      <c r="Y48" s="69"/>
      <c r="Z48" s="69"/>
    </row>
    <row r="49" spans="1:26" s="130" customFormat="1" ht="128.5" customHeight="1" x14ac:dyDescent="0.35">
      <c r="A49" s="114">
        <v>45</v>
      </c>
      <c r="B49" s="66" t="s">
        <v>136</v>
      </c>
      <c r="C49" s="66" t="s">
        <v>137</v>
      </c>
      <c r="D49" s="66">
        <v>70988847</v>
      </c>
      <c r="E49" s="66">
        <v>102006075</v>
      </c>
      <c r="F49" s="66">
        <v>600086887</v>
      </c>
      <c r="G49" s="66" t="s">
        <v>322</v>
      </c>
      <c r="H49" s="66" t="s">
        <v>117</v>
      </c>
      <c r="I49" s="66" t="s">
        <v>118</v>
      </c>
      <c r="J49" s="66" t="s">
        <v>139</v>
      </c>
      <c r="K49" s="66" t="s">
        <v>322</v>
      </c>
      <c r="L49" s="115">
        <v>15000000</v>
      </c>
      <c r="M49" s="66">
        <f t="shared" si="0"/>
        <v>10500000</v>
      </c>
      <c r="N49" s="69">
        <v>2023</v>
      </c>
      <c r="O49" s="69">
        <v>2027</v>
      </c>
      <c r="P49" s="69" t="s">
        <v>143</v>
      </c>
      <c r="Q49" s="69" t="s">
        <v>143</v>
      </c>
      <c r="R49" s="69" t="s">
        <v>143</v>
      </c>
      <c r="S49" s="69" t="s">
        <v>143</v>
      </c>
      <c r="T49" s="69"/>
      <c r="U49" s="69"/>
      <c r="V49" s="69"/>
      <c r="W49" s="69"/>
      <c r="X49" s="69"/>
      <c r="Y49" s="69"/>
      <c r="Z49" s="69"/>
    </row>
    <row r="50" spans="1:26" ht="96" x14ac:dyDescent="0.35">
      <c r="A50" s="116">
        <v>46</v>
      </c>
      <c r="B50" s="66" t="s">
        <v>213</v>
      </c>
      <c r="C50" s="66" t="s">
        <v>155</v>
      </c>
      <c r="D50" s="66">
        <v>75017130</v>
      </c>
      <c r="E50" s="66">
        <v>102006695</v>
      </c>
      <c r="F50" s="66">
        <v>650015142</v>
      </c>
      <c r="G50" s="66" t="s">
        <v>214</v>
      </c>
      <c r="H50" s="66" t="s">
        <v>117</v>
      </c>
      <c r="I50" s="66" t="s">
        <v>118</v>
      </c>
      <c r="J50" s="66" t="s">
        <v>118</v>
      </c>
      <c r="K50" s="70" t="s">
        <v>214</v>
      </c>
      <c r="L50" s="115">
        <v>900000</v>
      </c>
      <c r="M50" s="66">
        <f t="shared" si="0"/>
        <v>630000</v>
      </c>
      <c r="N50" s="69">
        <v>2022</v>
      </c>
      <c r="O50" s="69">
        <v>2025</v>
      </c>
      <c r="P50" s="69"/>
      <c r="Q50" s="69"/>
      <c r="R50" s="69"/>
      <c r="S50" s="69" t="s">
        <v>143</v>
      </c>
      <c r="T50" s="69"/>
      <c r="U50" s="69"/>
      <c r="V50" s="69"/>
      <c r="W50" s="69"/>
      <c r="X50" s="69"/>
      <c r="Y50" s="69"/>
      <c r="Z50" s="69"/>
    </row>
    <row r="51" spans="1:26" ht="96" x14ac:dyDescent="0.35">
      <c r="A51" s="114">
        <v>47</v>
      </c>
      <c r="B51" s="66" t="s">
        <v>213</v>
      </c>
      <c r="C51" s="66" t="s">
        <v>155</v>
      </c>
      <c r="D51" s="66">
        <v>75017130</v>
      </c>
      <c r="E51" s="66">
        <v>102006695</v>
      </c>
      <c r="F51" s="66">
        <v>650015142</v>
      </c>
      <c r="G51" s="66" t="s">
        <v>215</v>
      </c>
      <c r="H51" s="66" t="s">
        <v>117</v>
      </c>
      <c r="I51" s="66" t="s">
        <v>118</v>
      </c>
      <c r="J51" s="66" t="s">
        <v>118</v>
      </c>
      <c r="K51" s="70" t="s">
        <v>215</v>
      </c>
      <c r="L51" s="115">
        <v>700000</v>
      </c>
      <c r="M51" s="66">
        <f t="shared" si="0"/>
        <v>490000</v>
      </c>
      <c r="N51" s="69">
        <v>2022</v>
      </c>
      <c r="O51" s="69">
        <v>2025</v>
      </c>
      <c r="P51" s="69" t="s">
        <v>143</v>
      </c>
      <c r="Q51" s="69" t="s">
        <v>143</v>
      </c>
      <c r="R51" s="69" t="s">
        <v>143</v>
      </c>
      <c r="S51" s="69" t="s">
        <v>143</v>
      </c>
      <c r="T51" s="69"/>
      <c r="U51" s="69"/>
      <c r="V51" s="69"/>
      <c r="W51" s="69"/>
      <c r="X51" s="69"/>
      <c r="Y51" s="69"/>
      <c r="Z51" s="69"/>
    </row>
    <row r="52" spans="1:26" ht="96" x14ac:dyDescent="0.35">
      <c r="A52" s="116">
        <v>48</v>
      </c>
      <c r="B52" s="66" t="s">
        <v>213</v>
      </c>
      <c r="C52" s="66" t="s">
        <v>155</v>
      </c>
      <c r="D52" s="66">
        <v>75017130</v>
      </c>
      <c r="E52" s="66">
        <v>102006695</v>
      </c>
      <c r="F52" s="66">
        <v>650015142</v>
      </c>
      <c r="G52" s="66" t="s">
        <v>216</v>
      </c>
      <c r="H52" s="66" t="s">
        <v>117</v>
      </c>
      <c r="I52" s="66" t="s">
        <v>118</v>
      </c>
      <c r="J52" s="66" t="s">
        <v>118</v>
      </c>
      <c r="K52" s="70" t="s">
        <v>217</v>
      </c>
      <c r="L52" s="115">
        <v>25000000</v>
      </c>
      <c r="M52" s="66">
        <f t="shared" si="0"/>
        <v>17500000</v>
      </c>
      <c r="N52" s="69">
        <v>2022</v>
      </c>
      <c r="O52" s="69">
        <v>2025</v>
      </c>
      <c r="P52" s="69" t="s">
        <v>143</v>
      </c>
      <c r="Q52" s="69" t="s">
        <v>143</v>
      </c>
      <c r="R52" s="69" t="s">
        <v>143</v>
      </c>
      <c r="S52" s="69" t="s">
        <v>143</v>
      </c>
      <c r="T52" s="69"/>
      <c r="U52" s="69" t="s">
        <v>143</v>
      </c>
      <c r="V52" s="69"/>
      <c r="W52" s="69" t="s">
        <v>143</v>
      </c>
      <c r="X52" s="69" t="s">
        <v>143</v>
      </c>
      <c r="Y52" s="69"/>
      <c r="Z52" s="69"/>
    </row>
    <row r="53" spans="1:26" ht="96" x14ac:dyDescent="0.35">
      <c r="A53" s="114">
        <v>49</v>
      </c>
      <c r="B53" s="66" t="s">
        <v>213</v>
      </c>
      <c r="C53" s="66" t="s">
        <v>155</v>
      </c>
      <c r="D53" s="66">
        <v>75017130</v>
      </c>
      <c r="E53" s="66">
        <v>102006695</v>
      </c>
      <c r="F53" s="66">
        <v>650015142</v>
      </c>
      <c r="G53" s="66" t="s">
        <v>265</v>
      </c>
      <c r="H53" s="66" t="s">
        <v>117</v>
      </c>
      <c r="I53" s="66" t="s">
        <v>118</v>
      </c>
      <c r="J53" s="66" t="s">
        <v>118</v>
      </c>
      <c r="K53" s="70" t="s">
        <v>265</v>
      </c>
      <c r="L53" s="115">
        <v>2000000</v>
      </c>
      <c r="M53" s="66">
        <f t="shared" si="0"/>
        <v>1400000</v>
      </c>
      <c r="N53" s="69">
        <v>2023</v>
      </c>
      <c r="O53" s="69">
        <v>2025</v>
      </c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spans="1:26" s="16" customFormat="1" ht="96" x14ac:dyDescent="0.35">
      <c r="A54" s="116">
        <v>50</v>
      </c>
      <c r="B54" s="66" t="s">
        <v>213</v>
      </c>
      <c r="C54" s="66" t="s">
        <v>155</v>
      </c>
      <c r="D54" s="66">
        <v>75017130</v>
      </c>
      <c r="E54" s="66">
        <v>102006695</v>
      </c>
      <c r="F54" s="66">
        <v>650015142</v>
      </c>
      <c r="G54" s="66" t="s">
        <v>218</v>
      </c>
      <c r="H54" s="66" t="s">
        <v>117</v>
      </c>
      <c r="I54" s="66" t="s">
        <v>118</v>
      </c>
      <c r="J54" s="66" t="s">
        <v>118</v>
      </c>
      <c r="K54" s="70" t="s">
        <v>218</v>
      </c>
      <c r="L54" s="115">
        <v>15000000</v>
      </c>
      <c r="M54" s="66">
        <f t="shared" si="0"/>
        <v>10500000</v>
      </c>
      <c r="N54" s="69">
        <v>2024</v>
      </c>
      <c r="O54" s="69">
        <v>2026</v>
      </c>
      <c r="P54" s="69"/>
      <c r="Q54" s="69"/>
      <c r="R54" s="69"/>
      <c r="S54" s="69"/>
      <c r="T54" s="69"/>
      <c r="U54" s="69"/>
      <c r="V54" s="69" t="s">
        <v>143</v>
      </c>
      <c r="W54" s="69" t="s">
        <v>143</v>
      </c>
      <c r="X54" s="69"/>
      <c r="Y54" s="66" t="s">
        <v>219</v>
      </c>
      <c r="Z54" s="69" t="s">
        <v>220</v>
      </c>
    </row>
    <row r="55" spans="1:26" s="16" customFormat="1" ht="96" x14ac:dyDescent="0.35">
      <c r="A55" s="114">
        <v>51</v>
      </c>
      <c r="B55" s="66" t="s">
        <v>213</v>
      </c>
      <c r="C55" s="66" t="s">
        <v>155</v>
      </c>
      <c r="D55" s="66">
        <v>75017130</v>
      </c>
      <c r="E55" s="66">
        <v>102006695</v>
      </c>
      <c r="F55" s="66">
        <v>650015142</v>
      </c>
      <c r="G55" s="66" t="s">
        <v>221</v>
      </c>
      <c r="H55" s="66" t="s">
        <v>117</v>
      </c>
      <c r="I55" s="66" t="s">
        <v>118</v>
      </c>
      <c r="J55" s="66" t="s">
        <v>118</v>
      </c>
      <c r="K55" s="70" t="s">
        <v>221</v>
      </c>
      <c r="L55" s="115">
        <v>1200000</v>
      </c>
      <c r="M55" s="66">
        <f t="shared" si="0"/>
        <v>840000</v>
      </c>
      <c r="N55" s="69">
        <v>2024</v>
      </c>
      <c r="O55" s="69">
        <v>2025</v>
      </c>
      <c r="P55" s="69"/>
      <c r="Q55" s="69"/>
      <c r="R55" s="69"/>
      <c r="S55" s="69"/>
      <c r="T55" s="69"/>
      <c r="U55" s="69"/>
      <c r="V55" s="69"/>
      <c r="W55" s="69"/>
      <c r="X55" s="69"/>
      <c r="Y55" s="69" t="s">
        <v>222</v>
      </c>
      <c r="Z55" s="69" t="s">
        <v>220</v>
      </c>
    </row>
    <row r="56" spans="1:26" ht="96" x14ac:dyDescent="0.35">
      <c r="A56" s="116">
        <v>52</v>
      </c>
      <c r="B56" s="66" t="s">
        <v>213</v>
      </c>
      <c r="C56" s="66" t="s">
        <v>155</v>
      </c>
      <c r="D56" s="66">
        <v>75017130</v>
      </c>
      <c r="E56" s="66">
        <v>102006695</v>
      </c>
      <c r="F56" s="66">
        <v>650015142</v>
      </c>
      <c r="G56" s="66" t="s">
        <v>223</v>
      </c>
      <c r="H56" s="66" t="s">
        <v>117</v>
      </c>
      <c r="I56" s="66" t="s">
        <v>118</v>
      </c>
      <c r="J56" s="66" t="s">
        <v>118</v>
      </c>
      <c r="K56" s="70" t="s">
        <v>223</v>
      </c>
      <c r="L56" s="115">
        <v>1800000</v>
      </c>
      <c r="M56" s="66">
        <f t="shared" si="0"/>
        <v>1260000</v>
      </c>
      <c r="N56" s="69">
        <v>2025</v>
      </c>
      <c r="O56" s="69">
        <v>2027</v>
      </c>
      <c r="P56" s="120" t="s">
        <v>143</v>
      </c>
      <c r="Q56" s="120" t="s">
        <v>143</v>
      </c>
      <c r="R56" s="120"/>
      <c r="S56" s="120" t="s">
        <v>143</v>
      </c>
      <c r="T56" s="69"/>
      <c r="U56" s="69"/>
      <c r="V56" s="69"/>
      <c r="W56" s="69" t="s">
        <v>143</v>
      </c>
      <c r="X56" s="69"/>
      <c r="Y56" s="69" t="s">
        <v>222</v>
      </c>
      <c r="Z56" s="69" t="s">
        <v>220</v>
      </c>
    </row>
    <row r="57" spans="1:26" s="15" customFormat="1" ht="96" x14ac:dyDescent="0.35">
      <c r="A57" s="114">
        <v>53</v>
      </c>
      <c r="B57" s="66" t="s">
        <v>213</v>
      </c>
      <c r="C57" s="66" t="s">
        <v>155</v>
      </c>
      <c r="D57" s="66">
        <v>75017130</v>
      </c>
      <c r="E57" s="66">
        <v>102006695</v>
      </c>
      <c r="F57" s="66">
        <v>650015142</v>
      </c>
      <c r="G57" s="66" t="s">
        <v>224</v>
      </c>
      <c r="H57" s="66" t="s">
        <v>117</v>
      </c>
      <c r="I57" s="66" t="s">
        <v>118</v>
      </c>
      <c r="J57" s="66" t="s">
        <v>118</v>
      </c>
      <c r="K57" s="70" t="s">
        <v>224</v>
      </c>
      <c r="L57" s="115">
        <v>1200000</v>
      </c>
      <c r="M57" s="66">
        <f t="shared" si="0"/>
        <v>840000</v>
      </c>
      <c r="N57" s="69">
        <v>2025</v>
      </c>
      <c r="O57" s="69">
        <v>2027</v>
      </c>
      <c r="P57" s="69"/>
      <c r="Q57" s="69"/>
      <c r="R57" s="69"/>
      <c r="S57" s="69"/>
      <c r="T57" s="69"/>
      <c r="U57" s="69"/>
      <c r="V57" s="69"/>
      <c r="W57" s="69"/>
      <c r="X57" s="69"/>
      <c r="Y57" s="69" t="s">
        <v>222</v>
      </c>
      <c r="Z57" s="69" t="s">
        <v>220</v>
      </c>
    </row>
    <row r="58" spans="1:26" s="18" customFormat="1" ht="72" x14ac:dyDescent="0.35">
      <c r="A58" s="116">
        <v>54</v>
      </c>
      <c r="B58" s="70" t="s">
        <v>225</v>
      </c>
      <c r="C58" s="70" t="s">
        <v>226</v>
      </c>
      <c r="D58" s="70">
        <v>71008951</v>
      </c>
      <c r="E58" s="70">
        <v>102006512</v>
      </c>
      <c r="F58" s="70">
        <v>600086739</v>
      </c>
      <c r="G58" s="66" t="s">
        <v>227</v>
      </c>
      <c r="H58" s="66" t="s">
        <v>117</v>
      </c>
      <c r="I58" s="66" t="s">
        <v>118</v>
      </c>
      <c r="J58" s="66" t="s">
        <v>228</v>
      </c>
      <c r="K58" s="70" t="s">
        <v>227</v>
      </c>
      <c r="L58" s="115">
        <v>4000000</v>
      </c>
      <c r="M58" s="66">
        <f t="shared" si="0"/>
        <v>2800000</v>
      </c>
      <c r="N58" s="69">
        <v>2023</v>
      </c>
      <c r="O58" s="69">
        <v>2027</v>
      </c>
      <c r="P58" s="69" t="s">
        <v>143</v>
      </c>
      <c r="Q58" s="69"/>
      <c r="R58" s="69" t="s">
        <v>143</v>
      </c>
      <c r="S58" s="69"/>
      <c r="T58" s="69"/>
      <c r="U58" s="69"/>
      <c r="V58" s="69" t="s">
        <v>143</v>
      </c>
      <c r="W58" s="69"/>
      <c r="X58" s="69"/>
      <c r="Y58" s="69"/>
      <c r="Z58" s="69"/>
    </row>
    <row r="59" spans="1:26" ht="72" x14ac:dyDescent="0.35">
      <c r="A59" s="114">
        <v>55</v>
      </c>
      <c r="B59" s="70" t="s">
        <v>225</v>
      </c>
      <c r="C59" s="70" t="s">
        <v>226</v>
      </c>
      <c r="D59" s="70">
        <v>71008951</v>
      </c>
      <c r="E59" s="70">
        <v>102006512</v>
      </c>
      <c r="F59" s="70">
        <v>600086739</v>
      </c>
      <c r="G59" s="66" t="s">
        <v>229</v>
      </c>
      <c r="H59" s="66" t="s">
        <v>117</v>
      </c>
      <c r="I59" s="66" t="s">
        <v>118</v>
      </c>
      <c r="J59" s="66" t="s">
        <v>228</v>
      </c>
      <c r="K59" s="70" t="s">
        <v>229</v>
      </c>
      <c r="L59" s="115">
        <v>3000000</v>
      </c>
      <c r="M59" s="66">
        <f t="shared" si="0"/>
        <v>2100000</v>
      </c>
      <c r="N59" s="69">
        <v>2023</v>
      </c>
      <c r="O59" s="69">
        <v>2027</v>
      </c>
      <c r="P59" s="69"/>
      <c r="Q59" s="69"/>
      <c r="R59" s="69"/>
      <c r="S59" s="69"/>
      <c r="T59" s="69"/>
      <c r="U59" s="69"/>
      <c r="V59" s="69" t="s">
        <v>143</v>
      </c>
      <c r="W59" s="69"/>
      <c r="X59" s="69"/>
      <c r="Y59" s="69"/>
      <c r="Z59" s="69"/>
    </row>
    <row r="60" spans="1:26" ht="72" x14ac:dyDescent="0.35">
      <c r="A60" s="116">
        <v>56</v>
      </c>
      <c r="B60" s="70" t="s">
        <v>225</v>
      </c>
      <c r="C60" s="70" t="s">
        <v>226</v>
      </c>
      <c r="D60" s="70">
        <v>71008951</v>
      </c>
      <c r="E60" s="70">
        <v>102006512</v>
      </c>
      <c r="F60" s="70">
        <v>600086739</v>
      </c>
      <c r="G60" s="66" t="s">
        <v>230</v>
      </c>
      <c r="H60" s="66" t="s">
        <v>117</v>
      </c>
      <c r="I60" s="66" t="s">
        <v>118</v>
      </c>
      <c r="J60" s="66" t="s">
        <v>228</v>
      </c>
      <c r="K60" s="70" t="s">
        <v>230</v>
      </c>
      <c r="L60" s="115">
        <v>1000000</v>
      </c>
      <c r="M60" s="66">
        <f t="shared" si="0"/>
        <v>700000</v>
      </c>
      <c r="N60" s="69">
        <v>2023</v>
      </c>
      <c r="O60" s="69">
        <v>2027</v>
      </c>
      <c r="P60" s="69"/>
      <c r="Q60" s="69"/>
      <c r="R60" s="69"/>
      <c r="S60" s="69" t="s">
        <v>143</v>
      </c>
      <c r="T60" s="69"/>
      <c r="U60" s="69"/>
      <c r="V60" s="69"/>
      <c r="W60" s="69"/>
      <c r="X60" s="69"/>
      <c r="Y60" s="69"/>
      <c r="Z60" s="69"/>
    </row>
    <row r="61" spans="1:26" ht="72" x14ac:dyDescent="0.35">
      <c r="A61" s="114">
        <v>57</v>
      </c>
      <c r="B61" s="70" t="s">
        <v>225</v>
      </c>
      <c r="C61" s="70" t="s">
        <v>226</v>
      </c>
      <c r="D61" s="70">
        <v>71008951</v>
      </c>
      <c r="E61" s="70">
        <v>102006512</v>
      </c>
      <c r="F61" s="70">
        <v>600086739</v>
      </c>
      <c r="G61" s="66" t="s">
        <v>231</v>
      </c>
      <c r="H61" s="66" t="s">
        <v>117</v>
      </c>
      <c r="I61" s="66" t="s">
        <v>118</v>
      </c>
      <c r="J61" s="66" t="s">
        <v>228</v>
      </c>
      <c r="K61" s="70" t="s">
        <v>231</v>
      </c>
      <c r="L61" s="115">
        <v>1000000</v>
      </c>
      <c r="M61" s="66">
        <f t="shared" si="0"/>
        <v>700000</v>
      </c>
      <c r="N61" s="69">
        <v>2023</v>
      </c>
      <c r="O61" s="69">
        <v>2027</v>
      </c>
      <c r="P61" s="69" t="s">
        <v>143</v>
      </c>
      <c r="Q61" s="69" t="s">
        <v>143</v>
      </c>
      <c r="R61" s="69" t="s">
        <v>143</v>
      </c>
      <c r="S61" s="69" t="s">
        <v>143</v>
      </c>
      <c r="T61" s="69"/>
      <c r="U61" s="69"/>
      <c r="V61" s="69"/>
      <c r="W61" s="69"/>
      <c r="X61" s="69" t="s">
        <v>143</v>
      </c>
      <c r="Y61" s="69"/>
      <c r="Z61" s="69"/>
    </row>
    <row r="62" spans="1:26" ht="72" x14ac:dyDescent="0.35">
      <c r="A62" s="116">
        <v>58</v>
      </c>
      <c r="B62" s="70" t="s">
        <v>225</v>
      </c>
      <c r="C62" s="70" t="s">
        <v>226</v>
      </c>
      <c r="D62" s="70">
        <v>71008951</v>
      </c>
      <c r="E62" s="70">
        <v>102006512</v>
      </c>
      <c r="F62" s="70">
        <v>600086739</v>
      </c>
      <c r="G62" s="66" t="s">
        <v>232</v>
      </c>
      <c r="H62" s="66" t="s">
        <v>117</v>
      </c>
      <c r="I62" s="66" t="s">
        <v>118</v>
      </c>
      <c r="J62" s="66" t="s">
        <v>228</v>
      </c>
      <c r="K62" s="70" t="s">
        <v>233</v>
      </c>
      <c r="L62" s="115">
        <v>9000000</v>
      </c>
      <c r="M62" s="66">
        <f t="shared" si="0"/>
        <v>6300000</v>
      </c>
      <c r="N62" s="69">
        <v>2022</v>
      </c>
      <c r="O62" s="69">
        <v>2025</v>
      </c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pans="1:26" ht="72" x14ac:dyDescent="0.35">
      <c r="A63" s="114">
        <v>59</v>
      </c>
      <c r="B63" s="70" t="s">
        <v>225</v>
      </c>
      <c r="C63" s="70" t="s">
        <v>226</v>
      </c>
      <c r="D63" s="70">
        <v>71008951</v>
      </c>
      <c r="E63" s="70">
        <v>102006512</v>
      </c>
      <c r="F63" s="70">
        <v>600086739</v>
      </c>
      <c r="G63" s="66" t="s">
        <v>234</v>
      </c>
      <c r="H63" s="66" t="s">
        <v>117</v>
      </c>
      <c r="I63" s="66" t="s">
        <v>118</v>
      </c>
      <c r="J63" s="66" t="s">
        <v>228</v>
      </c>
      <c r="K63" s="70" t="s">
        <v>234</v>
      </c>
      <c r="L63" s="115">
        <v>500000</v>
      </c>
      <c r="M63" s="66">
        <f t="shared" si="0"/>
        <v>350000</v>
      </c>
      <c r="N63" s="69">
        <v>2022</v>
      </c>
      <c r="O63" s="69">
        <v>2025</v>
      </c>
      <c r="P63" s="69" t="s">
        <v>143</v>
      </c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pans="1:26" ht="72" x14ac:dyDescent="0.35">
      <c r="A64" s="116">
        <v>60</v>
      </c>
      <c r="B64" s="70" t="s">
        <v>225</v>
      </c>
      <c r="C64" s="70" t="s">
        <v>226</v>
      </c>
      <c r="D64" s="70">
        <v>71008951</v>
      </c>
      <c r="E64" s="70">
        <v>102006512</v>
      </c>
      <c r="F64" s="70">
        <v>600086739</v>
      </c>
      <c r="G64" s="66" t="s">
        <v>235</v>
      </c>
      <c r="H64" s="66" t="s">
        <v>117</v>
      </c>
      <c r="I64" s="66" t="s">
        <v>118</v>
      </c>
      <c r="J64" s="66" t="s">
        <v>228</v>
      </c>
      <c r="K64" s="70" t="s">
        <v>235</v>
      </c>
      <c r="L64" s="115">
        <v>300000</v>
      </c>
      <c r="M64" s="66">
        <f t="shared" si="0"/>
        <v>210000</v>
      </c>
      <c r="N64" s="69">
        <v>2022</v>
      </c>
      <c r="O64" s="69">
        <v>2025</v>
      </c>
      <c r="P64" s="69"/>
      <c r="Q64" s="69"/>
      <c r="R64" s="69" t="s">
        <v>143</v>
      </c>
      <c r="S64" s="69"/>
      <c r="T64" s="69"/>
      <c r="U64" s="69"/>
      <c r="V64" s="69"/>
      <c r="W64" s="69"/>
      <c r="X64" s="69"/>
      <c r="Y64" s="69"/>
      <c r="Z64" s="69"/>
    </row>
    <row r="65" spans="1:26" ht="72" x14ac:dyDescent="0.35">
      <c r="A65" s="114">
        <v>61</v>
      </c>
      <c r="B65" s="70" t="s">
        <v>225</v>
      </c>
      <c r="C65" s="70" t="s">
        <v>226</v>
      </c>
      <c r="D65" s="70">
        <v>71008951</v>
      </c>
      <c r="E65" s="70">
        <v>102006512</v>
      </c>
      <c r="F65" s="70">
        <v>600086739</v>
      </c>
      <c r="G65" s="66" t="s">
        <v>236</v>
      </c>
      <c r="H65" s="66" t="s">
        <v>117</v>
      </c>
      <c r="I65" s="66" t="s">
        <v>118</v>
      </c>
      <c r="J65" s="66" t="s">
        <v>228</v>
      </c>
      <c r="K65" s="70" t="s">
        <v>236</v>
      </c>
      <c r="L65" s="115">
        <v>1000000</v>
      </c>
      <c r="M65" s="66">
        <f t="shared" si="0"/>
        <v>700000</v>
      </c>
      <c r="N65" s="69">
        <v>2022</v>
      </c>
      <c r="O65" s="69">
        <v>2025</v>
      </c>
      <c r="P65" s="69"/>
      <c r="Q65" s="69"/>
      <c r="R65" s="69"/>
      <c r="S65" s="69" t="s">
        <v>143</v>
      </c>
      <c r="T65" s="69"/>
      <c r="U65" s="69"/>
      <c r="V65" s="69"/>
      <c r="W65" s="69"/>
      <c r="X65" s="69"/>
      <c r="Y65" s="69"/>
      <c r="Z65" s="69"/>
    </row>
    <row r="66" spans="1:26" ht="72" x14ac:dyDescent="0.35">
      <c r="A66" s="116">
        <v>62</v>
      </c>
      <c r="B66" s="70" t="s">
        <v>225</v>
      </c>
      <c r="C66" s="70" t="s">
        <v>226</v>
      </c>
      <c r="D66" s="70">
        <v>71008951</v>
      </c>
      <c r="E66" s="70">
        <v>102006512</v>
      </c>
      <c r="F66" s="70">
        <v>600086739</v>
      </c>
      <c r="G66" s="66" t="s">
        <v>237</v>
      </c>
      <c r="H66" s="66" t="s">
        <v>117</v>
      </c>
      <c r="I66" s="66" t="s">
        <v>118</v>
      </c>
      <c r="J66" s="66" t="s">
        <v>228</v>
      </c>
      <c r="K66" s="70" t="s">
        <v>237</v>
      </c>
      <c r="L66" s="115">
        <v>1000000</v>
      </c>
      <c r="M66" s="66">
        <f t="shared" si="0"/>
        <v>700000</v>
      </c>
      <c r="N66" s="69">
        <v>2022</v>
      </c>
      <c r="O66" s="69">
        <v>2025</v>
      </c>
      <c r="P66" s="69"/>
      <c r="Q66" s="69"/>
      <c r="R66" s="69"/>
      <c r="S66" s="69" t="s">
        <v>143</v>
      </c>
      <c r="T66" s="69"/>
      <c r="U66" s="69"/>
      <c r="V66" s="69"/>
      <c r="W66" s="69"/>
      <c r="X66" s="69"/>
      <c r="Y66" s="69"/>
      <c r="Z66" s="69"/>
    </row>
    <row r="67" spans="1:26" ht="72" x14ac:dyDescent="0.35">
      <c r="A67" s="114">
        <v>63</v>
      </c>
      <c r="B67" s="70" t="s">
        <v>225</v>
      </c>
      <c r="C67" s="70" t="s">
        <v>226</v>
      </c>
      <c r="D67" s="70">
        <v>71008951</v>
      </c>
      <c r="E67" s="70">
        <v>102006512</v>
      </c>
      <c r="F67" s="70">
        <v>600086739</v>
      </c>
      <c r="G67" s="66" t="s">
        <v>238</v>
      </c>
      <c r="H67" s="66" t="s">
        <v>117</v>
      </c>
      <c r="I67" s="66" t="s">
        <v>118</v>
      </c>
      <c r="J67" s="66" t="s">
        <v>228</v>
      </c>
      <c r="K67" s="70" t="s">
        <v>238</v>
      </c>
      <c r="L67" s="115">
        <v>5000000</v>
      </c>
      <c r="M67" s="66">
        <f t="shared" si="0"/>
        <v>3500000</v>
      </c>
      <c r="N67" s="69">
        <v>2022</v>
      </c>
      <c r="O67" s="69">
        <v>2025</v>
      </c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spans="1:26" ht="72" x14ac:dyDescent="0.35">
      <c r="A68" s="116">
        <v>64</v>
      </c>
      <c r="B68" s="70" t="s">
        <v>225</v>
      </c>
      <c r="C68" s="70" t="s">
        <v>226</v>
      </c>
      <c r="D68" s="70">
        <v>71008951</v>
      </c>
      <c r="E68" s="70">
        <v>102006512</v>
      </c>
      <c r="F68" s="70">
        <v>600086739</v>
      </c>
      <c r="G68" s="66" t="s">
        <v>239</v>
      </c>
      <c r="H68" s="66" t="s">
        <v>117</v>
      </c>
      <c r="I68" s="66" t="s">
        <v>118</v>
      </c>
      <c r="J68" s="66" t="s">
        <v>228</v>
      </c>
      <c r="K68" s="70" t="s">
        <v>239</v>
      </c>
      <c r="L68" s="115">
        <v>3000000</v>
      </c>
      <c r="M68" s="66">
        <f t="shared" si="0"/>
        <v>2100000</v>
      </c>
      <c r="N68" s="69">
        <v>2022</v>
      </c>
      <c r="O68" s="69">
        <v>2025</v>
      </c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pans="1:26" ht="72" x14ac:dyDescent="0.35">
      <c r="A69" s="114">
        <v>65</v>
      </c>
      <c r="B69" s="70" t="s">
        <v>225</v>
      </c>
      <c r="C69" s="70" t="s">
        <v>226</v>
      </c>
      <c r="D69" s="70">
        <v>71008951</v>
      </c>
      <c r="E69" s="70">
        <v>102006512</v>
      </c>
      <c r="F69" s="70">
        <v>600086739</v>
      </c>
      <c r="G69" s="66" t="s">
        <v>240</v>
      </c>
      <c r="H69" s="66" t="s">
        <v>117</v>
      </c>
      <c r="I69" s="66" t="s">
        <v>118</v>
      </c>
      <c r="J69" s="66" t="s">
        <v>228</v>
      </c>
      <c r="K69" s="70" t="s">
        <v>240</v>
      </c>
      <c r="L69" s="115">
        <v>6000000</v>
      </c>
      <c r="M69" s="66">
        <f t="shared" si="0"/>
        <v>4200000</v>
      </c>
      <c r="N69" s="69">
        <v>2022</v>
      </c>
      <c r="O69" s="69">
        <v>2025</v>
      </c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spans="1:26" ht="72" x14ac:dyDescent="0.35">
      <c r="A70" s="116">
        <v>66</v>
      </c>
      <c r="B70" s="70" t="s">
        <v>225</v>
      </c>
      <c r="C70" s="70" t="s">
        <v>226</v>
      </c>
      <c r="D70" s="70">
        <v>71008951</v>
      </c>
      <c r="E70" s="70">
        <v>102006512</v>
      </c>
      <c r="F70" s="70">
        <v>600086739</v>
      </c>
      <c r="G70" s="66" t="s">
        <v>241</v>
      </c>
      <c r="H70" s="66" t="s">
        <v>117</v>
      </c>
      <c r="I70" s="66" t="s">
        <v>118</v>
      </c>
      <c r="J70" s="66" t="s">
        <v>228</v>
      </c>
      <c r="K70" s="70" t="s">
        <v>241</v>
      </c>
      <c r="L70" s="115">
        <v>4000000</v>
      </c>
      <c r="M70" s="66">
        <f t="shared" si="0"/>
        <v>2800000</v>
      </c>
      <c r="N70" s="69">
        <v>2022</v>
      </c>
      <c r="O70" s="69">
        <v>2025</v>
      </c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spans="1:26" ht="72" x14ac:dyDescent="0.35">
      <c r="A71" s="114">
        <v>67</v>
      </c>
      <c r="B71" s="70" t="s">
        <v>225</v>
      </c>
      <c r="C71" s="70" t="s">
        <v>226</v>
      </c>
      <c r="D71" s="70">
        <v>71008951</v>
      </c>
      <c r="E71" s="70">
        <v>102006512</v>
      </c>
      <c r="F71" s="70">
        <v>600086739</v>
      </c>
      <c r="G71" s="66" t="s">
        <v>288</v>
      </c>
      <c r="H71" s="66" t="s">
        <v>117</v>
      </c>
      <c r="I71" s="66" t="s">
        <v>118</v>
      </c>
      <c r="J71" s="66" t="s">
        <v>228</v>
      </c>
      <c r="K71" s="70" t="s">
        <v>288</v>
      </c>
      <c r="L71" s="115">
        <v>1000000</v>
      </c>
      <c r="M71" s="66">
        <f t="shared" si="0"/>
        <v>700000</v>
      </c>
      <c r="N71" s="69">
        <v>2022</v>
      </c>
      <c r="O71" s="69">
        <v>2025</v>
      </c>
      <c r="P71" s="69"/>
      <c r="Q71" s="69"/>
      <c r="R71" s="69"/>
      <c r="S71" s="69" t="s">
        <v>143</v>
      </c>
      <c r="T71" s="69"/>
      <c r="U71" s="69"/>
      <c r="V71" s="69"/>
      <c r="W71" s="69"/>
      <c r="X71" s="69"/>
      <c r="Y71" s="69"/>
      <c r="Z71" s="69"/>
    </row>
    <row r="72" spans="1:26" s="130" customFormat="1" ht="72" x14ac:dyDescent="0.35">
      <c r="A72" s="116">
        <v>68</v>
      </c>
      <c r="B72" s="70" t="s">
        <v>225</v>
      </c>
      <c r="C72" s="70" t="s">
        <v>226</v>
      </c>
      <c r="D72" s="70">
        <v>71008951</v>
      </c>
      <c r="E72" s="70">
        <v>102006512</v>
      </c>
      <c r="F72" s="70">
        <v>600086739</v>
      </c>
      <c r="G72" s="66" t="s">
        <v>328</v>
      </c>
      <c r="H72" s="66" t="s">
        <v>117</v>
      </c>
      <c r="I72" s="66" t="s">
        <v>118</v>
      </c>
      <c r="J72" s="66" t="s">
        <v>228</v>
      </c>
      <c r="K72" s="66" t="s">
        <v>328</v>
      </c>
      <c r="L72" s="115">
        <v>1000000</v>
      </c>
      <c r="M72" s="66">
        <f t="shared" si="0"/>
        <v>700000</v>
      </c>
      <c r="N72" s="69">
        <v>2024</v>
      </c>
      <c r="O72" s="69">
        <v>2027</v>
      </c>
      <c r="P72" s="69"/>
      <c r="Q72" s="69"/>
      <c r="R72" s="69"/>
      <c r="S72" s="69" t="s">
        <v>143</v>
      </c>
      <c r="T72" s="69"/>
      <c r="U72" s="69"/>
      <c r="V72" s="69"/>
      <c r="W72" s="69"/>
      <c r="X72" s="69" t="s">
        <v>143</v>
      </c>
      <c r="Y72" s="69"/>
      <c r="Z72" s="69"/>
    </row>
    <row r="73" spans="1:26" s="130" customFormat="1" ht="72" x14ac:dyDescent="0.35">
      <c r="A73" s="114">
        <v>69</v>
      </c>
      <c r="B73" s="70" t="s">
        <v>225</v>
      </c>
      <c r="C73" s="70" t="s">
        <v>226</v>
      </c>
      <c r="D73" s="70">
        <v>71008951</v>
      </c>
      <c r="E73" s="70">
        <v>102006512</v>
      </c>
      <c r="F73" s="70">
        <v>600086739</v>
      </c>
      <c r="G73" s="66" t="s">
        <v>329</v>
      </c>
      <c r="H73" s="66" t="s">
        <v>117</v>
      </c>
      <c r="I73" s="66" t="s">
        <v>118</v>
      </c>
      <c r="J73" s="66" t="s">
        <v>228</v>
      </c>
      <c r="K73" s="66" t="s">
        <v>329</v>
      </c>
      <c r="L73" s="115">
        <v>2000000</v>
      </c>
      <c r="M73" s="66">
        <f t="shared" si="0"/>
        <v>1400000</v>
      </c>
      <c r="N73" s="69">
        <v>2024</v>
      </c>
      <c r="O73" s="69">
        <v>2027</v>
      </c>
      <c r="P73" s="69"/>
      <c r="Q73" s="69" t="s">
        <v>143</v>
      </c>
      <c r="R73" s="69" t="s">
        <v>143</v>
      </c>
      <c r="S73" s="69" t="s">
        <v>143</v>
      </c>
      <c r="T73" s="69"/>
      <c r="U73" s="69"/>
      <c r="V73" s="69"/>
      <c r="W73" s="69"/>
      <c r="X73" s="69" t="s">
        <v>143</v>
      </c>
      <c r="Y73" s="69"/>
      <c r="Z73" s="69" t="s">
        <v>165</v>
      </c>
    </row>
    <row r="74" spans="1:26" s="130" customFormat="1" ht="72" x14ac:dyDescent="0.35">
      <c r="A74" s="116">
        <v>70</v>
      </c>
      <c r="B74" s="70" t="s">
        <v>225</v>
      </c>
      <c r="C74" s="70" t="s">
        <v>226</v>
      </c>
      <c r="D74" s="70">
        <v>71008951</v>
      </c>
      <c r="E74" s="70">
        <v>102006512</v>
      </c>
      <c r="F74" s="70">
        <v>600086739</v>
      </c>
      <c r="G74" s="66" t="s">
        <v>330</v>
      </c>
      <c r="H74" s="66" t="s">
        <v>117</v>
      </c>
      <c r="I74" s="66" t="s">
        <v>118</v>
      </c>
      <c r="J74" s="66" t="s">
        <v>228</v>
      </c>
      <c r="K74" s="66" t="s">
        <v>330</v>
      </c>
      <c r="L74" s="115">
        <v>3000000</v>
      </c>
      <c r="M74" s="66">
        <f t="shared" si="0"/>
        <v>2100000</v>
      </c>
      <c r="N74" s="69">
        <v>2024</v>
      </c>
      <c r="O74" s="69">
        <v>2027</v>
      </c>
      <c r="P74" s="69"/>
      <c r="Q74" s="69" t="s">
        <v>143</v>
      </c>
      <c r="R74" s="69"/>
      <c r="S74" s="69"/>
      <c r="T74" s="69"/>
      <c r="U74" s="69"/>
      <c r="V74" s="69" t="s">
        <v>143</v>
      </c>
      <c r="W74" s="69" t="s">
        <v>143</v>
      </c>
      <c r="X74" s="69"/>
      <c r="Y74" s="69"/>
      <c r="Z74" s="69" t="s">
        <v>165</v>
      </c>
    </row>
    <row r="75" spans="1:26" ht="60" x14ac:dyDescent="0.35">
      <c r="A75" s="114">
        <v>71</v>
      </c>
      <c r="B75" s="66" t="s">
        <v>146</v>
      </c>
      <c r="C75" s="66" t="s">
        <v>242</v>
      </c>
      <c r="D75" s="66">
        <v>71003398</v>
      </c>
      <c r="E75" s="66">
        <v>102006172</v>
      </c>
      <c r="F75" s="66">
        <v>600086569</v>
      </c>
      <c r="G75" s="66" t="s">
        <v>332</v>
      </c>
      <c r="H75" s="66" t="s">
        <v>117</v>
      </c>
      <c r="I75" s="66" t="s">
        <v>118</v>
      </c>
      <c r="J75" s="66" t="s">
        <v>149</v>
      </c>
      <c r="K75" s="70" t="s">
        <v>243</v>
      </c>
      <c r="L75" s="115">
        <v>2500000</v>
      </c>
      <c r="M75" s="115">
        <f t="shared" si="0"/>
        <v>1750000</v>
      </c>
      <c r="N75" s="69">
        <v>2022</v>
      </c>
      <c r="O75" s="69">
        <v>2025</v>
      </c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pans="1:26" ht="60" x14ac:dyDescent="0.35">
      <c r="A76" s="116">
        <v>72</v>
      </c>
      <c r="B76" s="66" t="s">
        <v>146</v>
      </c>
      <c r="C76" s="66" t="s">
        <v>242</v>
      </c>
      <c r="D76" s="66">
        <v>71003398</v>
      </c>
      <c r="E76" s="66">
        <v>102006172</v>
      </c>
      <c r="F76" s="66">
        <v>600086569</v>
      </c>
      <c r="G76" s="66" t="s">
        <v>244</v>
      </c>
      <c r="H76" s="66" t="s">
        <v>117</v>
      </c>
      <c r="I76" s="66" t="s">
        <v>118</v>
      </c>
      <c r="J76" s="66" t="s">
        <v>149</v>
      </c>
      <c r="K76" s="70" t="s">
        <v>244</v>
      </c>
      <c r="L76" s="115">
        <v>500000</v>
      </c>
      <c r="M76" s="115">
        <f t="shared" si="0"/>
        <v>350000</v>
      </c>
      <c r="N76" s="69">
        <v>2022</v>
      </c>
      <c r="O76" s="69">
        <v>2025</v>
      </c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spans="1:26" ht="60" x14ac:dyDescent="0.35">
      <c r="A77" s="114">
        <v>73</v>
      </c>
      <c r="B77" s="66" t="s">
        <v>146</v>
      </c>
      <c r="C77" s="66" t="s">
        <v>242</v>
      </c>
      <c r="D77" s="66">
        <v>71003398</v>
      </c>
      <c r="E77" s="66">
        <v>102006172</v>
      </c>
      <c r="F77" s="66">
        <v>600086569</v>
      </c>
      <c r="G77" s="66" t="s">
        <v>245</v>
      </c>
      <c r="H77" s="66" t="s">
        <v>117</v>
      </c>
      <c r="I77" s="66" t="s">
        <v>118</v>
      </c>
      <c r="J77" s="66" t="s">
        <v>149</v>
      </c>
      <c r="K77" s="70" t="s">
        <v>245</v>
      </c>
      <c r="L77" s="115">
        <v>100000</v>
      </c>
      <c r="M77" s="115">
        <f t="shared" si="0"/>
        <v>70000</v>
      </c>
      <c r="N77" s="69">
        <v>2022</v>
      </c>
      <c r="O77" s="69">
        <v>2025</v>
      </c>
      <c r="P77" s="69" t="s">
        <v>143</v>
      </c>
      <c r="Q77" s="69" t="s">
        <v>143</v>
      </c>
      <c r="R77" s="69" t="s">
        <v>143</v>
      </c>
      <c r="S77" s="69" t="s">
        <v>143</v>
      </c>
      <c r="T77" s="69"/>
      <c r="U77" s="69"/>
      <c r="V77" s="69"/>
      <c r="W77" s="69"/>
      <c r="X77" s="69"/>
      <c r="Y77" s="69"/>
      <c r="Z77" s="69"/>
    </row>
    <row r="78" spans="1:26" ht="60" x14ac:dyDescent="0.35">
      <c r="A78" s="116">
        <v>74</v>
      </c>
      <c r="B78" s="66" t="s">
        <v>146</v>
      </c>
      <c r="C78" s="66" t="s">
        <v>242</v>
      </c>
      <c r="D78" s="66">
        <v>71003398</v>
      </c>
      <c r="E78" s="66">
        <v>102006172</v>
      </c>
      <c r="F78" s="66">
        <v>600086569</v>
      </c>
      <c r="G78" s="66" t="s">
        <v>200</v>
      </c>
      <c r="H78" s="66" t="s">
        <v>117</v>
      </c>
      <c r="I78" s="66" t="s">
        <v>118</v>
      </c>
      <c r="J78" s="66" t="s">
        <v>149</v>
      </c>
      <c r="K78" s="70" t="s">
        <v>200</v>
      </c>
      <c r="L78" s="115">
        <v>200000</v>
      </c>
      <c r="M78" s="115">
        <f t="shared" si="0"/>
        <v>140000</v>
      </c>
      <c r="N78" s="69">
        <v>2022</v>
      </c>
      <c r="O78" s="69">
        <v>2025</v>
      </c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spans="1:26" ht="60" x14ac:dyDescent="0.35">
      <c r="A79" s="114">
        <v>75</v>
      </c>
      <c r="B79" s="66" t="s">
        <v>146</v>
      </c>
      <c r="C79" s="66" t="s">
        <v>242</v>
      </c>
      <c r="D79" s="66">
        <v>71003398</v>
      </c>
      <c r="E79" s="66">
        <v>102006172</v>
      </c>
      <c r="F79" s="66">
        <v>600086569</v>
      </c>
      <c r="G79" s="66" t="s">
        <v>333</v>
      </c>
      <c r="H79" s="66" t="s">
        <v>117</v>
      </c>
      <c r="I79" s="66" t="s">
        <v>118</v>
      </c>
      <c r="J79" s="66" t="s">
        <v>149</v>
      </c>
      <c r="K79" s="70" t="s">
        <v>246</v>
      </c>
      <c r="L79" s="115">
        <v>500000</v>
      </c>
      <c r="M79" s="115">
        <f t="shared" si="0"/>
        <v>350000</v>
      </c>
      <c r="N79" s="69">
        <v>2022</v>
      </c>
      <c r="O79" s="69">
        <v>2025</v>
      </c>
      <c r="P79" s="69"/>
      <c r="Q79" s="69"/>
      <c r="R79" s="69"/>
      <c r="S79" s="69" t="s">
        <v>143</v>
      </c>
      <c r="T79" s="69"/>
      <c r="U79" s="69"/>
      <c r="V79" s="69"/>
      <c r="W79" s="69"/>
      <c r="X79" s="69"/>
      <c r="Y79" s="69"/>
      <c r="Z79" s="69"/>
    </row>
    <row r="80" spans="1:26" ht="60" x14ac:dyDescent="0.35">
      <c r="A80" s="116">
        <v>76</v>
      </c>
      <c r="B80" s="66" t="s">
        <v>146</v>
      </c>
      <c r="C80" s="66" t="s">
        <v>242</v>
      </c>
      <c r="D80" s="66">
        <v>71003398</v>
      </c>
      <c r="E80" s="66">
        <v>102006172</v>
      </c>
      <c r="F80" s="66">
        <v>600086569</v>
      </c>
      <c r="G80" s="66" t="s">
        <v>334</v>
      </c>
      <c r="H80" s="66" t="s">
        <v>117</v>
      </c>
      <c r="I80" s="66" t="s">
        <v>118</v>
      </c>
      <c r="J80" s="66" t="s">
        <v>149</v>
      </c>
      <c r="K80" s="70" t="s">
        <v>148</v>
      </c>
      <c r="L80" s="115">
        <v>200000</v>
      </c>
      <c r="M80" s="115">
        <f t="shared" si="0"/>
        <v>140000</v>
      </c>
      <c r="N80" s="121">
        <v>2022</v>
      </c>
      <c r="O80" s="121">
        <v>2025</v>
      </c>
      <c r="P80" s="121"/>
      <c r="Q80" s="121"/>
      <c r="R80" s="121"/>
      <c r="S80" s="121" t="s">
        <v>143</v>
      </c>
      <c r="T80" s="121"/>
      <c r="U80" s="121"/>
      <c r="V80" s="121"/>
      <c r="W80" s="121"/>
      <c r="X80" s="121"/>
      <c r="Y80" s="121"/>
      <c r="Z80" s="121"/>
    </row>
    <row r="81" spans="1:26" ht="60" x14ac:dyDescent="0.35">
      <c r="A81" s="114">
        <v>77</v>
      </c>
      <c r="B81" s="66" t="s">
        <v>146</v>
      </c>
      <c r="C81" s="66" t="s">
        <v>242</v>
      </c>
      <c r="D81" s="66">
        <v>71003398</v>
      </c>
      <c r="E81" s="66">
        <v>102006172</v>
      </c>
      <c r="F81" s="66">
        <v>600086569</v>
      </c>
      <c r="G81" s="68" t="s">
        <v>335</v>
      </c>
      <c r="H81" s="66" t="s">
        <v>117</v>
      </c>
      <c r="I81" s="66" t="s">
        <v>118</v>
      </c>
      <c r="J81" s="66" t="s">
        <v>149</v>
      </c>
      <c r="K81" s="68" t="s">
        <v>335</v>
      </c>
      <c r="L81" s="115">
        <v>20000000</v>
      </c>
      <c r="M81" s="122">
        <f t="shared" si="0"/>
        <v>14000000</v>
      </c>
      <c r="N81" s="123">
        <v>2024</v>
      </c>
      <c r="O81" s="123">
        <v>2027</v>
      </c>
      <c r="P81" s="69" t="s">
        <v>143</v>
      </c>
      <c r="Q81" s="69" t="s">
        <v>143</v>
      </c>
      <c r="R81" s="69" t="s">
        <v>143</v>
      </c>
      <c r="S81" s="123" t="s">
        <v>143</v>
      </c>
      <c r="T81" s="69" t="s">
        <v>143</v>
      </c>
      <c r="U81" s="69" t="s">
        <v>143</v>
      </c>
      <c r="V81" s="69" t="s">
        <v>143</v>
      </c>
      <c r="W81" s="69" t="s">
        <v>143</v>
      </c>
      <c r="X81" s="69" t="s">
        <v>143</v>
      </c>
      <c r="Y81" s="69"/>
      <c r="Z81" s="69"/>
    </row>
    <row r="82" spans="1:26" s="130" customFormat="1" ht="60" x14ac:dyDescent="0.35">
      <c r="A82" s="116">
        <v>78</v>
      </c>
      <c r="B82" s="66" t="s">
        <v>146</v>
      </c>
      <c r="C82" s="66" t="s">
        <v>242</v>
      </c>
      <c r="D82" s="66">
        <v>71003398</v>
      </c>
      <c r="E82" s="66">
        <v>102006172</v>
      </c>
      <c r="F82" s="66">
        <v>600086569</v>
      </c>
      <c r="G82" s="68" t="s">
        <v>336</v>
      </c>
      <c r="H82" s="66" t="s">
        <v>117</v>
      </c>
      <c r="I82" s="66" t="s">
        <v>118</v>
      </c>
      <c r="J82" s="66" t="s">
        <v>149</v>
      </c>
      <c r="K82" s="68" t="s">
        <v>336</v>
      </c>
      <c r="L82" s="115">
        <v>10000000</v>
      </c>
      <c r="M82" s="122">
        <f t="shared" si="0"/>
        <v>7000000</v>
      </c>
      <c r="N82" s="123">
        <v>2024</v>
      </c>
      <c r="O82" s="123">
        <v>2027</v>
      </c>
      <c r="P82" s="69" t="s">
        <v>143</v>
      </c>
      <c r="Q82" s="69" t="s">
        <v>143</v>
      </c>
      <c r="R82" s="69" t="s">
        <v>143</v>
      </c>
      <c r="S82" s="123" t="s">
        <v>143</v>
      </c>
      <c r="T82" s="69" t="s">
        <v>143</v>
      </c>
      <c r="U82" s="69" t="s">
        <v>143</v>
      </c>
      <c r="V82" s="69" t="s">
        <v>143</v>
      </c>
      <c r="W82" s="69" t="s">
        <v>143</v>
      </c>
      <c r="X82" s="69" t="s">
        <v>143</v>
      </c>
      <c r="Y82" s="69"/>
      <c r="Z82" s="69"/>
    </row>
    <row r="83" spans="1:26" s="130" customFormat="1" ht="108" x14ac:dyDescent="0.35">
      <c r="A83" s="114">
        <v>79</v>
      </c>
      <c r="B83" s="66" t="s">
        <v>323</v>
      </c>
      <c r="C83" s="66" t="s">
        <v>324</v>
      </c>
      <c r="D83" s="66">
        <v>75017296</v>
      </c>
      <c r="E83" s="66">
        <v>108007324</v>
      </c>
      <c r="F83" s="66">
        <v>600086852</v>
      </c>
      <c r="G83" s="68" t="s">
        <v>325</v>
      </c>
      <c r="H83" s="66" t="s">
        <v>117</v>
      </c>
      <c r="I83" s="66" t="s">
        <v>118</v>
      </c>
      <c r="J83" s="66" t="s">
        <v>326</v>
      </c>
      <c r="K83" s="68" t="s">
        <v>325</v>
      </c>
      <c r="L83" s="115">
        <v>2000000</v>
      </c>
      <c r="M83" s="122">
        <f t="shared" si="0"/>
        <v>1400000</v>
      </c>
      <c r="N83" s="123">
        <v>2023</v>
      </c>
      <c r="O83" s="123">
        <v>2027</v>
      </c>
      <c r="P83" s="69" t="s">
        <v>143</v>
      </c>
      <c r="Q83" s="69" t="s">
        <v>143</v>
      </c>
      <c r="R83" s="69" t="s">
        <v>143</v>
      </c>
      <c r="S83" s="123" t="s">
        <v>143</v>
      </c>
      <c r="T83" s="69" t="s">
        <v>143</v>
      </c>
      <c r="U83" s="69" t="s">
        <v>143</v>
      </c>
      <c r="V83" s="69" t="s">
        <v>143</v>
      </c>
      <c r="W83" s="69" t="s">
        <v>143</v>
      </c>
      <c r="X83" s="69" t="s">
        <v>143</v>
      </c>
      <c r="Y83" s="69"/>
      <c r="Z83" s="69"/>
    </row>
    <row r="84" spans="1:26" s="130" customFormat="1" ht="112.5" customHeight="1" x14ac:dyDescent="0.35">
      <c r="A84" s="116">
        <v>80</v>
      </c>
      <c r="B84" s="66" t="s">
        <v>323</v>
      </c>
      <c r="C84" s="66" t="s">
        <v>324</v>
      </c>
      <c r="D84" s="66">
        <v>75017296</v>
      </c>
      <c r="E84" s="66">
        <v>108007324</v>
      </c>
      <c r="F84" s="66">
        <v>600086852</v>
      </c>
      <c r="G84" s="68" t="s">
        <v>327</v>
      </c>
      <c r="H84" s="66" t="s">
        <v>117</v>
      </c>
      <c r="I84" s="66" t="s">
        <v>118</v>
      </c>
      <c r="J84" s="66" t="s">
        <v>326</v>
      </c>
      <c r="K84" s="68" t="s">
        <v>327</v>
      </c>
      <c r="L84" s="115">
        <v>2000000</v>
      </c>
      <c r="M84" s="122">
        <f t="shared" si="0"/>
        <v>1400000</v>
      </c>
      <c r="N84" s="123">
        <v>2023</v>
      </c>
      <c r="O84" s="123">
        <v>2027</v>
      </c>
      <c r="P84" s="69" t="s">
        <v>143</v>
      </c>
      <c r="Q84" s="69" t="s">
        <v>143</v>
      </c>
      <c r="R84" s="69" t="s">
        <v>143</v>
      </c>
      <c r="S84" s="123" t="s">
        <v>143</v>
      </c>
      <c r="T84" s="69" t="s">
        <v>143</v>
      </c>
      <c r="U84" s="69" t="s">
        <v>143</v>
      </c>
      <c r="V84" s="69" t="s">
        <v>143</v>
      </c>
      <c r="W84" s="69" t="s">
        <v>143</v>
      </c>
      <c r="X84" s="69" t="s">
        <v>143</v>
      </c>
      <c r="Y84" s="69"/>
      <c r="Z84" s="69"/>
    </row>
    <row r="87" spans="1:26" ht="21" customHeight="1" x14ac:dyDescent="0.35">
      <c r="A87" s="138" t="s">
        <v>337</v>
      </c>
    </row>
    <row r="88" spans="1:26" ht="77.5" customHeight="1" x14ac:dyDescent="0.35">
      <c r="A88" s="138" t="s">
        <v>257</v>
      </c>
    </row>
    <row r="90" spans="1:26" x14ac:dyDescent="0.35">
      <c r="A90" s="133" t="s">
        <v>258</v>
      </c>
    </row>
    <row r="91" spans="1:26" x14ac:dyDescent="0.35">
      <c r="A91" s="134" t="s">
        <v>260</v>
      </c>
    </row>
    <row r="92" spans="1:26" x14ac:dyDescent="0.35">
      <c r="A92" s="133" t="s">
        <v>28</v>
      </c>
    </row>
    <row r="93" spans="1:26" x14ac:dyDescent="0.35">
      <c r="A93" s="133" t="s">
        <v>103</v>
      </c>
    </row>
    <row r="94" spans="1:26" x14ac:dyDescent="0.35">
      <c r="A94" s="126"/>
    </row>
    <row r="95" spans="1:26" x14ac:dyDescent="0.35">
      <c r="A95" s="130" t="s">
        <v>41</v>
      </c>
    </row>
    <row r="96" spans="1:26" x14ac:dyDescent="0.35">
      <c r="A96" s="129"/>
    </row>
    <row r="97" spans="1:1" x14ac:dyDescent="0.35">
      <c r="A97" s="135" t="s">
        <v>261</v>
      </c>
    </row>
    <row r="98" spans="1:1" x14ac:dyDescent="0.35">
      <c r="A98" s="135" t="s">
        <v>70</v>
      </c>
    </row>
    <row r="99" spans="1:1" x14ac:dyDescent="0.35">
      <c r="A99" s="135" t="s">
        <v>66</v>
      </c>
    </row>
    <row r="100" spans="1:1" x14ac:dyDescent="0.35">
      <c r="A100" s="135" t="s">
        <v>67</v>
      </c>
    </row>
    <row r="101" spans="1:1" x14ac:dyDescent="0.35">
      <c r="A101" s="135" t="s">
        <v>68</v>
      </c>
    </row>
    <row r="102" spans="1:1" x14ac:dyDescent="0.35">
      <c r="A102" s="135" t="s">
        <v>69</v>
      </c>
    </row>
    <row r="103" spans="1:1" x14ac:dyDescent="0.35">
      <c r="A103" s="135" t="s">
        <v>71</v>
      </c>
    </row>
    <row r="104" spans="1:1" x14ac:dyDescent="0.35">
      <c r="A104" s="132" t="s">
        <v>262</v>
      </c>
    </row>
    <row r="105" spans="1:1" x14ac:dyDescent="0.35">
      <c r="A105" s="135" t="s">
        <v>263</v>
      </c>
    </row>
    <row r="106" spans="1:1" x14ac:dyDescent="0.35">
      <c r="A106" s="135" t="s">
        <v>43</v>
      </c>
    </row>
    <row r="107" spans="1:1" x14ac:dyDescent="0.35">
      <c r="A107" s="135"/>
    </row>
    <row r="108" spans="1:1" x14ac:dyDescent="0.35">
      <c r="A108" s="135" t="s">
        <v>72</v>
      </c>
    </row>
    <row r="109" spans="1:1" x14ac:dyDescent="0.35">
      <c r="A109" s="135" t="s">
        <v>62</v>
      </c>
    </row>
    <row r="110" spans="1:1" x14ac:dyDescent="0.35">
      <c r="A110" s="126"/>
    </row>
    <row r="111" spans="1:1" x14ac:dyDescent="0.35">
      <c r="A111" s="130" t="s">
        <v>44</v>
      </c>
    </row>
    <row r="112" spans="1:1" x14ac:dyDescent="0.35">
      <c r="A112" s="131" t="s">
        <v>45</v>
      </c>
    </row>
    <row r="113" spans="1:1" x14ac:dyDescent="0.35">
      <c r="A113" s="130" t="s">
        <v>46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rintOptions gridLines="1"/>
  <pageMargins left="0.70866141732283472" right="0.70866141732283472" top="0.78740157480314965" bottom="0.78740157480314965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B2" zoomScale="60" zoomScaleNormal="60" workbookViewId="0">
      <selection activeCell="B27" sqref="B27:B28"/>
    </sheetView>
  </sheetViews>
  <sheetFormatPr defaultColWidth="8.6328125" defaultRowHeight="14.5" x14ac:dyDescent="0.35"/>
  <cols>
    <col min="1" max="1" width="14.36328125" style="1" hidden="1" customWidth="1"/>
    <col min="2" max="2" width="7.36328125" style="1" customWidth="1"/>
    <col min="3" max="3" width="18.36328125" style="1" customWidth="1"/>
    <col min="4" max="4" width="17.54296875" style="1" customWidth="1"/>
    <col min="5" max="5" width="9.6328125" style="1" customWidth="1"/>
    <col min="6" max="6" width="22.36328125" style="1" customWidth="1"/>
    <col min="7" max="8" width="13.6328125" style="1" customWidth="1"/>
    <col min="9" max="9" width="16.6328125" style="1" customWidth="1"/>
    <col min="10" max="10" width="39.453125" style="1" customWidth="1"/>
    <col min="11" max="11" width="12.54296875" style="11" customWidth="1"/>
    <col min="12" max="12" width="13" style="11" customWidth="1"/>
    <col min="13" max="13" width="9" style="1" customWidth="1"/>
    <col min="14" max="14" width="8.6328125" style="1"/>
    <col min="15" max="18" width="11.08984375" style="1" customWidth="1"/>
    <col min="19" max="20" width="10.54296875" style="1" customWidth="1"/>
    <col min="21" max="16384" width="8.6328125" style="1"/>
  </cols>
  <sheetData>
    <row r="1" spans="1:20" ht="43.5" customHeight="1" thickBot="1" x14ac:dyDescent="0.5">
      <c r="A1" s="221" t="s">
        <v>47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3"/>
    </row>
    <row r="2" spans="1:20" ht="30" customHeight="1" thickBot="1" x14ac:dyDescent="0.4">
      <c r="A2" s="149" t="s">
        <v>48</v>
      </c>
      <c r="B2" s="147" t="s">
        <v>6</v>
      </c>
      <c r="C2" s="168" t="s">
        <v>49</v>
      </c>
      <c r="D2" s="164"/>
      <c r="E2" s="164"/>
      <c r="F2" s="226" t="s">
        <v>8</v>
      </c>
      <c r="G2" s="217" t="s">
        <v>32</v>
      </c>
      <c r="H2" s="156" t="s">
        <v>63</v>
      </c>
      <c r="I2" s="154" t="s">
        <v>10</v>
      </c>
      <c r="J2" s="230" t="s">
        <v>11</v>
      </c>
      <c r="K2" s="152" t="s">
        <v>50</v>
      </c>
      <c r="L2" s="153"/>
      <c r="M2" s="233" t="s">
        <v>13</v>
      </c>
      <c r="N2" s="234"/>
      <c r="O2" s="240" t="s">
        <v>51</v>
      </c>
      <c r="P2" s="241"/>
      <c r="Q2" s="241"/>
      <c r="R2" s="241"/>
      <c r="S2" s="233" t="s">
        <v>15</v>
      </c>
      <c r="T2" s="234"/>
    </row>
    <row r="3" spans="1:20" ht="22.4" customHeight="1" thickBot="1" x14ac:dyDescent="0.4">
      <c r="A3" s="224"/>
      <c r="B3" s="237"/>
      <c r="C3" s="238" t="s">
        <v>52</v>
      </c>
      <c r="D3" s="213" t="s">
        <v>53</v>
      </c>
      <c r="E3" s="213" t="s">
        <v>54</v>
      </c>
      <c r="F3" s="227"/>
      <c r="G3" s="218"/>
      <c r="H3" s="220"/>
      <c r="I3" s="229"/>
      <c r="J3" s="231"/>
      <c r="K3" s="215" t="s">
        <v>55</v>
      </c>
      <c r="L3" s="215" t="s">
        <v>102</v>
      </c>
      <c r="M3" s="195" t="s">
        <v>22</v>
      </c>
      <c r="N3" s="197" t="s">
        <v>23</v>
      </c>
      <c r="O3" s="242" t="s">
        <v>35</v>
      </c>
      <c r="P3" s="243"/>
      <c r="Q3" s="243"/>
      <c r="R3" s="243"/>
      <c r="S3" s="235" t="s">
        <v>56</v>
      </c>
      <c r="T3" s="236" t="s">
        <v>27</v>
      </c>
    </row>
    <row r="4" spans="1:20" ht="68.25" customHeight="1" thickBot="1" x14ac:dyDescent="0.4">
      <c r="A4" s="225"/>
      <c r="B4" s="148"/>
      <c r="C4" s="239"/>
      <c r="D4" s="214"/>
      <c r="E4" s="214"/>
      <c r="F4" s="228"/>
      <c r="G4" s="219"/>
      <c r="H4" s="157"/>
      <c r="I4" s="155"/>
      <c r="J4" s="232"/>
      <c r="K4" s="216"/>
      <c r="L4" s="216"/>
      <c r="M4" s="196"/>
      <c r="N4" s="198"/>
      <c r="O4" s="58" t="s">
        <v>57</v>
      </c>
      <c r="P4" s="59" t="s">
        <v>38</v>
      </c>
      <c r="Q4" s="60" t="s">
        <v>39</v>
      </c>
      <c r="R4" s="61" t="s">
        <v>58</v>
      </c>
      <c r="S4" s="204"/>
      <c r="T4" s="206"/>
    </row>
    <row r="5" spans="1:20" ht="68" customHeight="1" thickBot="1" x14ac:dyDescent="0.4">
      <c r="A5" s="19">
        <v>1</v>
      </c>
      <c r="B5" s="72">
        <v>1</v>
      </c>
      <c r="C5" s="73" t="s">
        <v>247</v>
      </c>
      <c r="D5" s="74" t="s">
        <v>226</v>
      </c>
      <c r="E5" s="73">
        <v>72051540</v>
      </c>
      <c r="F5" s="75" t="s">
        <v>248</v>
      </c>
      <c r="G5" s="76" t="s">
        <v>117</v>
      </c>
      <c r="H5" s="76" t="s">
        <v>118</v>
      </c>
      <c r="I5" s="76" t="s">
        <v>228</v>
      </c>
      <c r="J5" s="77" t="s">
        <v>248</v>
      </c>
      <c r="K5" s="136">
        <v>500000</v>
      </c>
      <c r="L5" s="77">
        <f>K5/100*70</f>
        <v>350000</v>
      </c>
      <c r="M5" s="77">
        <v>2023</v>
      </c>
      <c r="N5" s="102">
        <v>2027</v>
      </c>
      <c r="O5" s="79" t="s">
        <v>143</v>
      </c>
      <c r="P5" s="81" t="s">
        <v>143</v>
      </c>
      <c r="Q5" s="81" t="s">
        <v>143</v>
      </c>
      <c r="R5" s="80" t="s">
        <v>143</v>
      </c>
      <c r="S5" s="4"/>
      <c r="T5" s="5"/>
    </row>
    <row r="6" spans="1:20" ht="70" customHeight="1" thickBot="1" x14ac:dyDescent="0.4">
      <c r="A6" s="19">
        <v>2</v>
      </c>
      <c r="B6" s="72">
        <v>2</v>
      </c>
      <c r="C6" s="73" t="s">
        <v>247</v>
      </c>
      <c r="D6" s="74" t="s">
        <v>226</v>
      </c>
      <c r="E6" s="73">
        <v>72051540</v>
      </c>
      <c r="F6" s="75" t="s">
        <v>249</v>
      </c>
      <c r="G6" s="76" t="s">
        <v>117</v>
      </c>
      <c r="H6" s="76" t="s">
        <v>118</v>
      </c>
      <c r="I6" s="76" t="s">
        <v>228</v>
      </c>
      <c r="J6" s="82" t="s">
        <v>250</v>
      </c>
      <c r="K6" s="83">
        <v>3000000</v>
      </c>
      <c r="L6" s="124">
        <f>K6/100*70</f>
        <v>2100000</v>
      </c>
      <c r="M6" s="77">
        <v>2023</v>
      </c>
      <c r="N6" s="102">
        <v>2027</v>
      </c>
      <c r="O6" s="84"/>
      <c r="P6" s="85"/>
      <c r="Q6" s="85"/>
      <c r="R6" s="8"/>
      <c r="S6" s="6"/>
      <c r="T6" s="8"/>
    </row>
    <row r="7" spans="1:20" ht="71.5" customHeight="1" thickBot="1" x14ac:dyDescent="0.4">
      <c r="A7" s="19">
        <v>3</v>
      </c>
      <c r="B7" s="72">
        <v>3</v>
      </c>
      <c r="C7" s="73" t="s">
        <v>247</v>
      </c>
      <c r="D7" s="74" t="s">
        <v>226</v>
      </c>
      <c r="E7" s="73">
        <v>72051540</v>
      </c>
      <c r="F7" s="75" t="s">
        <v>251</v>
      </c>
      <c r="G7" s="76" t="s">
        <v>117</v>
      </c>
      <c r="H7" s="76" t="s">
        <v>118</v>
      </c>
      <c r="I7" s="76" t="s">
        <v>228</v>
      </c>
      <c r="J7" s="75" t="s">
        <v>252</v>
      </c>
      <c r="K7" s="86">
        <v>1000000</v>
      </c>
      <c r="L7" s="78">
        <f>K7/100*70</f>
        <v>700000</v>
      </c>
      <c r="M7" s="77">
        <v>2023</v>
      </c>
      <c r="N7" s="102">
        <v>2027</v>
      </c>
      <c r="O7" s="6"/>
      <c r="P7" s="7"/>
      <c r="Q7" s="7"/>
      <c r="R7" s="8"/>
      <c r="S7" s="6"/>
      <c r="T7" s="8"/>
    </row>
    <row r="8" spans="1:20" ht="65.5" customHeight="1" thickBot="1" x14ac:dyDescent="0.4">
      <c r="A8" s="19"/>
      <c r="B8" s="72">
        <v>4</v>
      </c>
      <c r="C8" s="87" t="s">
        <v>247</v>
      </c>
      <c r="D8" s="88" t="s">
        <v>226</v>
      </c>
      <c r="E8" s="87">
        <v>72051540</v>
      </c>
      <c r="F8" s="75" t="s">
        <v>253</v>
      </c>
      <c r="G8" s="89" t="s">
        <v>117</v>
      </c>
      <c r="H8" s="89" t="s">
        <v>118</v>
      </c>
      <c r="I8" s="89" t="s">
        <v>228</v>
      </c>
      <c r="J8" s="90" t="s">
        <v>254</v>
      </c>
      <c r="K8" s="91">
        <v>500000</v>
      </c>
      <c r="L8" s="92">
        <f t="shared" ref="L8:L24" si="0">K8/100*70</f>
        <v>350000</v>
      </c>
      <c r="M8" s="93">
        <v>2023</v>
      </c>
      <c r="N8" s="94">
        <v>2027</v>
      </c>
      <c r="O8" s="95" t="s">
        <v>143</v>
      </c>
      <c r="P8" s="71" t="s">
        <v>143</v>
      </c>
      <c r="Q8" s="71" t="s">
        <v>143</v>
      </c>
      <c r="R8" s="96" t="s">
        <v>143</v>
      </c>
      <c r="S8" s="97"/>
      <c r="T8" s="98"/>
    </row>
    <row r="9" spans="1:20" ht="56.5" customHeight="1" thickBot="1" x14ac:dyDescent="0.4">
      <c r="A9" s="19"/>
      <c r="B9" s="72">
        <v>5</v>
      </c>
      <c r="C9" s="99" t="s">
        <v>247</v>
      </c>
      <c r="D9" s="99" t="s">
        <v>226</v>
      </c>
      <c r="E9" s="99">
        <v>72051540</v>
      </c>
      <c r="F9" s="75" t="s">
        <v>255</v>
      </c>
      <c r="G9" s="75" t="s">
        <v>117</v>
      </c>
      <c r="H9" s="75" t="s">
        <v>118</v>
      </c>
      <c r="I9" s="75" t="s">
        <v>228</v>
      </c>
      <c r="J9" s="75" t="s">
        <v>256</v>
      </c>
      <c r="K9" s="86">
        <v>700000</v>
      </c>
      <c r="L9" s="100">
        <f t="shared" si="0"/>
        <v>490000</v>
      </c>
      <c r="M9" s="101">
        <v>2023</v>
      </c>
      <c r="N9" s="102">
        <v>2027</v>
      </c>
      <c r="O9" s="103" t="s">
        <v>143</v>
      </c>
      <c r="P9" s="103" t="s">
        <v>143</v>
      </c>
      <c r="Q9" s="104" t="s">
        <v>143</v>
      </c>
      <c r="R9" s="105" t="s">
        <v>143</v>
      </c>
      <c r="S9" s="9"/>
      <c r="T9" s="10"/>
    </row>
    <row r="10" spans="1:20" s="130" customFormat="1" ht="56.5" customHeight="1" thickBot="1" x14ac:dyDescent="0.4">
      <c r="A10" s="19"/>
      <c r="B10" s="72">
        <v>6</v>
      </c>
      <c r="C10" s="99" t="s">
        <v>247</v>
      </c>
      <c r="D10" s="99" t="s">
        <v>226</v>
      </c>
      <c r="E10" s="99">
        <v>72051540</v>
      </c>
      <c r="F10" s="75" t="s">
        <v>289</v>
      </c>
      <c r="G10" s="75" t="s">
        <v>117</v>
      </c>
      <c r="H10" s="75" t="s">
        <v>118</v>
      </c>
      <c r="I10" s="75" t="s">
        <v>228</v>
      </c>
      <c r="J10" s="75" t="s">
        <v>290</v>
      </c>
      <c r="K10" s="86">
        <v>3000000</v>
      </c>
      <c r="L10" s="100">
        <f t="shared" si="0"/>
        <v>2100000</v>
      </c>
      <c r="M10" s="101">
        <v>2023</v>
      </c>
      <c r="N10" s="102">
        <v>2027</v>
      </c>
      <c r="O10" s="103" t="s">
        <v>143</v>
      </c>
      <c r="P10" s="103" t="s">
        <v>143</v>
      </c>
      <c r="Q10" s="104" t="s">
        <v>143</v>
      </c>
      <c r="R10" s="105" t="s">
        <v>143</v>
      </c>
      <c r="S10" s="9"/>
      <c r="T10" s="10"/>
    </row>
    <row r="11" spans="1:20" s="130" customFormat="1" ht="56.5" customHeight="1" thickBot="1" x14ac:dyDescent="0.4">
      <c r="A11" s="19"/>
      <c r="B11" s="72">
        <v>7</v>
      </c>
      <c r="C11" s="99" t="s">
        <v>247</v>
      </c>
      <c r="D11" s="99" t="s">
        <v>226</v>
      </c>
      <c r="E11" s="99">
        <v>72051540</v>
      </c>
      <c r="F11" s="75" t="s">
        <v>291</v>
      </c>
      <c r="G11" s="75" t="s">
        <v>117</v>
      </c>
      <c r="H11" s="75" t="s">
        <v>118</v>
      </c>
      <c r="I11" s="75" t="s">
        <v>228</v>
      </c>
      <c r="J11" s="75" t="s">
        <v>292</v>
      </c>
      <c r="K11" s="86">
        <v>400000</v>
      </c>
      <c r="L11" s="100">
        <f t="shared" si="0"/>
        <v>280000</v>
      </c>
      <c r="M11" s="101">
        <v>2023</v>
      </c>
      <c r="N11" s="102">
        <v>2027</v>
      </c>
      <c r="O11" s="103"/>
      <c r="P11" s="103"/>
      <c r="Q11" s="104"/>
      <c r="R11" s="105" t="s">
        <v>143</v>
      </c>
      <c r="S11" s="9"/>
      <c r="T11" s="10"/>
    </row>
    <row r="12" spans="1:20" s="130" customFormat="1" ht="56.5" customHeight="1" thickBot="1" x14ac:dyDescent="0.4">
      <c r="A12" s="19"/>
      <c r="B12" s="72">
        <v>8</v>
      </c>
      <c r="C12" s="99" t="s">
        <v>247</v>
      </c>
      <c r="D12" s="99" t="s">
        <v>226</v>
      </c>
      <c r="E12" s="99">
        <v>72051540</v>
      </c>
      <c r="F12" s="75" t="s">
        <v>293</v>
      </c>
      <c r="G12" s="75" t="s">
        <v>117</v>
      </c>
      <c r="H12" s="75" t="s">
        <v>118</v>
      </c>
      <c r="I12" s="75" t="s">
        <v>228</v>
      </c>
      <c r="J12" s="75" t="s">
        <v>294</v>
      </c>
      <c r="K12" s="86">
        <v>2500000</v>
      </c>
      <c r="L12" s="100">
        <f t="shared" si="0"/>
        <v>1750000</v>
      </c>
      <c r="M12" s="101">
        <v>2023</v>
      </c>
      <c r="N12" s="102">
        <v>2027</v>
      </c>
      <c r="O12" s="103" t="s">
        <v>143</v>
      </c>
      <c r="P12" s="103" t="s">
        <v>143</v>
      </c>
      <c r="Q12" s="104" t="s">
        <v>143</v>
      </c>
      <c r="R12" s="105" t="s">
        <v>143</v>
      </c>
      <c r="S12" s="9"/>
      <c r="T12" s="10"/>
    </row>
    <row r="13" spans="1:20" s="130" customFormat="1" ht="56.5" customHeight="1" thickBot="1" x14ac:dyDescent="0.4">
      <c r="A13" s="19"/>
      <c r="B13" s="72">
        <v>9</v>
      </c>
      <c r="C13" s="99" t="s">
        <v>247</v>
      </c>
      <c r="D13" s="99" t="s">
        <v>226</v>
      </c>
      <c r="E13" s="99">
        <v>72051540</v>
      </c>
      <c r="F13" s="75" t="s">
        <v>270</v>
      </c>
      <c r="G13" s="75" t="s">
        <v>117</v>
      </c>
      <c r="H13" s="75" t="s">
        <v>118</v>
      </c>
      <c r="I13" s="75" t="s">
        <v>228</v>
      </c>
      <c r="J13" s="75" t="s">
        <v>295</v>
      </c>
      <c r="K13" s="86">
        <v>5500000</v>
      </c>
      <c r="L13" s="100">
        <f t="shared" si="0"/>
        <v>3850000</v>
      </c>
      <c r="M13" s="101">
        <v>2023</v>
      </c>
      <c r="N13" s="102">
        <v>2027</v>
      </c>
      <c r="O13" s="103" t="s">
        <v>143</v>
      </c>
      <c r="P13" s="103" t="s">
        <v>143</v>
      </c>
      <c r="Q13" s="104" t="s">
        <v>143</v>
      </c>
      <c r="R13" s="105" t="s">
        <v>143</v>
      </c>
      <c r="S13" s="9"/>
      <c r="T13" s="10"/>
    </row>
    <row r="14" spans="1:20" s="130" customFormat="1" ht="56.5" customHeight="1" thickBot="1" x14ac:dyDescent="0.4">
      <c r="A14" s="19"/>
      <c r="B14" s="72">
        <v>10</v>
      </c>
      <c r="C14" s="99" t="s">
        <v>247</v>
      </c>
      <c r="D14" s="99" t="s">
        <v>226</v>
      </c>
      <c r="E14" s="99">
        <v>72051540</v>
      </c>
      <c r="F14" s="75" t="s">
        <v>338</v>
      </c>
      <c r="G14" s="75" t="s">
        <v>117</v>
      </c>
      <c r="H14" s="75" t="s">
        <v>118</v>
      </c>
      <c r="I14" s="75" t="s">
        <v>228</v>
      </c>
      <c r="J14" s="75" t="s">
        <v>338</v>
      </c>
      <c r="K14" s="86">
        <v>300000</v>
      </c>
      <c r="L14" s="100">
        <f t="shared" si="0"/>
        <v>210000</v>
      </c>
      <c r="M14" s="101">
        <v>2023</v>
      </c>
      <c r="N14" s="102">
        <v>2027</v>
      </c>
      <c r="O14" s="103"/>
      <c r="P14" s="103"/>
      <c r="Q14" s="104" t="s">
        <v>143</v>
      </c>
      <c r="R14" s="105"/>
      <c r="S14" s="9"/>
      <c r="T14" s="10"/>
    </row>
    <row r="15" spans="1:20" s="130" customFormat="1" ht="56.5" customHeight="1" thickBot="1" x14ac:dyDescent="0.4">
      <c r="A15" s="19"/>
      <c r="B15" s="72">
        <v>11</v>
      </c>
      <c r="C15" s="99" t="s">
        <v>247</v>
      </c>
      <c r="D15" s="99" t="s">
        <v>226</v>
      </c>
      <c r="E15" s="99">
        <v>72051540</v>
      </c>
      <c r="F15" s="75" t="s">
        <v>339</v>
      </c>
      <c r="G15" s="75" t="s">
        <v>117</v>
      </c>
      <c r="H15" s="75" t="s">
        <v>118</v>
      </c>
      <c r="I15" s="75" t="s">
        <v>228</v>
      </c>
      <c r="J15" s="75" t="s">
        <v>339</v>
      </c>
      <c r="K15" s="86">
        <v>300000</v>
      </c>
      <c r="L15" s="100">
        <f t="shared" si="0"/>
        <v>210000</v>
      </c>
      <c r="M15" s="101">
        <v>2023</v>
      </c>
      <c r="N15" s="102">
        <v>2027</v>
      </c>
      <c r="O15" s="103" t="s">
        <v>143</v>
      </c>
      <c r="P15" s="103"/>
      <c r="Q15" s="104"/>
      <c r="R15" s="105"/>
      <c r="S15" s="9"/>
      <c r="T15" s="10"/>
    </row>
    <row r="16" spans="1:20" s="130" customFormat="1" ht="56.5" customHeight="1" thickBot="1" x14ac:dyDescent="0.4">
      <c r="A16" s="19"/>
      <c r="B16" s="72">
        <v>12</v>
      </c>
      <c r="C16" s="99" t="s">
        <v>247</v>
      </c>
      <c r="D16" s="99" t="s">
        <v>226</v>
      </c>
      <c r="E16" s="99">
        <v>72051540</v>
      </c>
      <c r="F16" s="75" t="s">
        <v>340</v>
      </c>
      <c r="G16" s="75" t="s">
        <v>117</v>
      </c>
      <c r="H16" s="75" t="s">
        <v>118</v>
      </c>
      <c r="I16" s="75" t="s">
        <v>228</v>
      </c>
      <c r="J16" s="75" t="s">
        <v>340</v>
      </c>
      <c r="K16" s="86">
        <v>200000</v>
      </c>
      <c r="L16" s="100">
        <f t="shared" si="0"/>
        <v>140000</v>
      </c>
      <c r="M16" s="101">
        <v>2023</v>
      </c>
      <c r="N16" s="102">
        <v>2027</v>
      </c>
      <c r="O16" s="103"/>
      <c r="P16" s="103"/>
      <c r="Q16" s="104"/>
      <c r="R16" s="105" t="s">
        <v>143</v>
      </c>
      <c r="S16" s="9"/>
      <c r="T16" s="10"/>
    </row>
    <row r="17" spans="1:20" s="130" customFormat="1" ht="56.5" customHeight="1" thickBot="1" x14ac:dyDescent="0.4">
      <c r="A17" s="19"/>
      <c r="B17" s="72">
        <v>13</v>
      </c>
      <c r="C17" s="99" t="s">
        <v>247</v>
      </c>
      <c r="D17" s="99" t="s">
        <v>226</v>
      </c>
      <c r="E17" s="99">
        <v>72051540</v>
      </c>
      <c r="F17" s="75" t="s">
        <v>341</v>
      </c>
      <c r="G17" s="75" t="s">
        <v>117</v>
      </c>
      <c r="H17" s="75" t="s">
        <v>118</v>
      </c>
      <c r="I17" s="75" t="s">
        <v>228</v>
      </c>
      <c r="J17" s="75" t="s">
        <v>341</v>
      </c>
      <c r="K17" s="86">
        <v>300000</v>
      </c>
      <c r="L17" s="100">
        <f t="shared" si="0"/>
        <v>210000</v>
      </c>
      <c r="M17" s="101">
        <v>2023</v>
      </c>
      <c r="N17" s="102">
        <v>2027</v>
      </c>
      <c r="O17" s="103"/>
      <c r="P17" s="103"/>
      <c r="Q17" s="104" t="s">
        <v>143</v>
      </c>
      <c r="R17" s="105"/>
      <c r="S17" s="9"/>
      <c r="T17" s="10"/>
    </row>
    <row r="18" spans="1:20" s="130" customFormat="1" ht="56.5" customHeight="1" thickBot="1" x14ac:dyDescent="0.4">
      <c r="A18" s="19"/>
      <c r="B18" s="72">
        <v>14</v>
      </c>
      <c r="C18" s="99" t="s">
        <v>247</v>
      </c>
      <c r="D18" s="99" t="s">
        <v>226</v>
      </c>
      <c r="E18" s="99">
        <v>72051540</v>
      </c>
      <c r="F18" s="75" t="s">
        <v>342</v>
      </c>
      <c r="G18" s="75" t="s">
        <v>117</v>
      </c>
      <c r="H18" s="75" t="s">
        <v>118</v>
      </c>
      <c r="I18" s="75" t="s">
        <v>228</v>
      </c>
      <c r="J18" s="75" t="s">
        <v>342</v>
      </c>
      <c r="K18" s="86">
        <v>300000</v>
      </c>
      <c r="L18" s="100">
        <f t="shared" si="0"/>
        <v>210000</v>
      </c>
      <c r="M18" s="101">
        <v>2023</v>
      </c>
      <c r="N18" s="102">
        <v>2027</v>
      </c>
      <c r="O18" s="103"/>
      <c r="P18" s="103"/>
      <c r="Q18" s="104" t="s">
        <v>143</v>
      </c>
      <c r="R18" s="105"/>
      <c r="S18" s="9"/>
      <c r="T18" s="10"/>
    </row>
    <row r="19" spans="1:20" s="130" customFormat="1" ht="56.5" customHeight="1" thickBot="1" x14ac:dyDescent="0.4">
      <c r="A19" s="19"/>
      <c r="B19" s="72">
        <v>15</v>
      </c>
      <c r="C19" s="99" t="s">
        <v>247</v>
      </c>
      <c r="D19" s="99" t="s">
        <v>226</v>
      </c>
      <c r="E19" s="99">
        <v>72051540</v>
      </c>
      <c r="F19" s="75" t="s">
        <v>343</v>
      </c>
      <c r="G19" s="75" t="s">
        <v>117</v>
      </c>
      <c r="H19" s="75" t="s">
        <v>118</v>
      </c>
      <c r="I19" s="75" t="s">
        <v>228</v>
      </c>
      <c r="J19" s="75" t="s">
        <v>343</v>
      </c>
      <c r="K19" s="86">
        <v>500000</v>
      </c>
      <c r="L19" s="100">
        <f t="shared" si="0"/>
        <v>350000</v>
      </c>
      <c r="M19" s="101">
        <v>2023</v>
      </c>
      <c r="N19" s="102">
        <v>2027</v>
      </c>
      <c r="O19" s="103"/>
      <c r="P19" s="103" t="s">
        <v>143</v>
      </c>
      <c r="Q19" s="104"/>
      <c r="R19" s="105"/>
      <c r="S19" s="9"/>
      <c r="T19" s="10"/>
    </row>
    <row r="20" spans="1:20" s="130" customFormat="1" ht="56.5" customHeight="1" thickBot="1" x14ac:dyDescent="0.4">
      <c r="A20" s="19"/>
      <c r="B20" s="72">
        <v>16</v>
      </c>
      <c r="C20" s="99" t="s">
        <v>247</v>
      </c>
      <c r="D20" s="99" t="s">
        <v>226</v>
      </c>
      <c r="E20" s="99">
        <v>72051540</v>
      </c>
      <c r="F20" s="75" t="s">
        <v>344</v>
      </c>
      <c r="G20" s="75" t="s">
        <v>117</v>
      </c>
      <c r="H20" s="75" t="s">
        <v>118</v>
      </c>
      <c r="I20" s="75" t="s">
        <v>228</v>
      </c>
      <c r="J20" s="75" t="s">
        <v>344</v>
      </c>
      <c r="K20" s="86">
        <v>500000</v>
      </c>
      <c r="L20" s="100">
        <f t="shared" si="0"/>
        <v>350000</v>
      </c>
      <c r="M20" s="101">
        <v>2023</v>
      </c>
      <c r="N20" s="102">
        <v>2027</v>
      </c>
      <c r="O20" s="103"/>
      <c r="P20" s="103"/>
      <c r="Q20" s="104"/>
      <c r="R20" s="105"/>
      <c r="S20" s="9"/>
      <c r="T20" s="10"/>
    </row>
    <row r="21" spans="1:20" s="130" customFormat="1" ht="56.5" customHeight="1" thickBot="1" x14ac:dyDescent="0.4">
      <c r="A21" s="19"/>
      <c r="B21" s="72">
        <v>17</v>
      </c>
      <c r="C21" s="99" t="s">
        <v>247</v>
      </c>
      <c r="D21" s="99" t="s">
        <v>226</v>
      </c>
      <c r="E21" s="99">
        <v>72051540</v>
      </c>
      <c r="F21" s="75" t="s">
        <v>345</v>
      </c>
      <c r="G21" s="75" t="s">
        <v>117</v>
      </c>
      <c r="H21" s="75" t="s">
        <v>118</v>
      </c>
      <c r="I21" s="75" t="s">
        <v>228</v>
      </c>
      <c r="J21" s="75" t="s">
        <v>345</v>
      </c>
      <c r="K21" s="86">
        <v>500000</v>
      </c>
      <c r="L21" s="100">
        <f t="shared" si="0"/>
        <v>350000</v>
      </c>
      <c r="M21" s="101">
        <v>2023</v>
      </c>
      <c r="N21" s="102">
        <v>2027</v>
      </c>
      <c r="O21" s="103"/>
      <c r="P21" s="103"/>
      <c r="Q21" s="104"/>
      <c r="R21" s="105"/>
      <c r="S21" s="9"/>
      <c r="T21" s="10"/>
    </row>
    <row r="22" spans="1:20" ht="70.5" customHeight="1" thickBot="1" x14ac:dyDescent="0.4">
      <c r="A22" s="19"/>
      <c r="B22" s="72">
        <v>18</v>
      </c>
      <c r="C22" s="99" t="s">
        <v>269</v>
      </c>
      <c r="D22" s="99" t="s">
        <v>226</v>
      </c>
      <c r="E22" s="99">
        <v>72051566</v>
      </c>
      <c r="F22" s="75" t="s">
        <v>271</v>
      </c>
      <c r="G22" s="75" t="s">
        <v>117</v>
      </c>
      <c r="H22" s="75" t="s">
        <v>118</v>
      </c>
      <c r="I22" s="75" t="s">
        <v>228</v>
      </c>
      <c r="J22" s="75" t="s">
        <v>271</v>
      </c>
      <c r="K22" s="86">
        <v>4000000</v>
      </c>
      <c r="L22" s="100">
        <f t="shared" si="0"/>
        <v>2800000</v>
      </c>
      <c r="M22" s="101">
        <v>2023</v>
      </c>
      <c r="N22" s="102">
        <v>2027</v>
      </c>
      <c r="O22" s="103" t="s">
        <v>143</v>
      </c>
      <c r="P22" s="103" t="s">
        <v>143</v>
      </c>
      <c r="Q22" s="104" t="s">
        <v>143</v>
      </c>
      <c r="R22" s="105" t="s">
        <v>143</v>
      </c>
      <c r="S22" s="9"/>
      <c r="T22" s="10"/>
    </row>
    <row r="23" spans="1:20" ht="57.5" customHeight="1" thickBot="1" x14ac:dyDescent="0.4">
      <c r="A23" s="19"/>
      <c r="B23" s="72">
        <v>19</v>
      </c>
      <c r="C23" s="99" t="s">
        <v>269</v>
      </c>
      <c r="D23" s="99" t="s">
        <v>226</v>
      </c>
      <c r="E23" s="99">
        <v>72051566</v>
      </c>
      <c r="F23" s="75" t="s">
        <v>270</v>
      </c>
      <c r="G23" s="75" t="s">
        <v>117</v>
      </c>
      <c r="H23" s="75" t="s">
        <v>118</v>
      </c>
      <c r="I23" s="75" t="s">
        <v>228</v>
      </c>
      <c r="J23" s="75" t="s">
        <v>270</v>
      </c>
      <c r="K23" s="86">
        <v>3000000</v>
      </c>
      <c r="L23" s="100">
        <f t="shared" si="0"/>
        <v>2100000</v>
      </c>
      <c r="M23" s="101">
        <v>2023</v>
      </c>
      <c r="N23" s="102">
        <v>2027</v>
      </c>
      <c r="O23" s="103" t="s">
        <v>143</v>
      </c>
      <c r="P23" s="103" t="s">
        <v>143</v>
      </c>
      <c r="Q23" s="104" t="s">
        <v>143</v>
      </c>
      <c r="R23" s="105" t="s">
        <v>143</v>
      </c>
      <c r="S23" s="9"/>
      <c r="T23" s="10"/>
    </row>
    <row r="24" spans="1:20" s="130" customFormat="1" ht="116.5" customHeight="1" thickBot="1" x14ac:dyDescent="0.4">
      <c r="A24" s="19"/>
      <c r="B24" s="72">
        <v>20</v>
      </c>
      <c r="C24" s="137" t="s">
        <v>296</v>
      </c>
      <c r="D24" s="99" t="s">
        <v>155</v>
      </c>
      <c r="E24" s="99">
        <v>75111021</v>
      </c>
      <c r="F24" s="75" t="s">
        <v>297</v>
      </c>
      <c r="G24" s="75" t="s">
        <v>117</v>
      </c>
      <c r="H24" s="75" t="s">
        <v>118</v>
      </c>
      <c r="I24" s="75" t="s">
        <v>118</v>
      </c>
      <c r="J24" s="75" t="s">
        <v>297</v>
      </c>
      <c r="K24" s="86">
        <v>500000</v>
      </c>
      <c r="L24" s="100">
        <f t="shared" si="0"/>
        <v>350000</v>
      </c>
      <c r="M24" s="101">
        <v>2023</v>
      </c>
      <c r="N24" s="102">
        <v>2027</v>
      </c>
      <c r="O24" s="103" t="s">
        <v>143</v>
      </c>
      <c r="P24" s="103" t="s">
        <v>143</v>
      </c>
      <c r="Q24" s="104" t="s">
        <v>143</v>
      </c>
      <c r="R24" s="105" t="s">
        <v>143</v>
      </c>
      <c r="S24" s="9"/>
      <c r="T24" s="10"/>
    </row>
    <row r="27" spans="1:20" ht="21" customHeight="1" x14ac:dyDescent="0.35">
      <c r="B27" s="138" t="s">
        <v>337</v>
      </c>
    </row>
    <row r="28" spans="1:20" ht="55" customHeight="1" x14ac:dyDescent="0.35">
      <c r="B28" s="138" t="s">
        <v>257</v>
      </c>
      <c r="C28" s="130"/>
    </row>
    <row r="29" spans="1:20" ht="24.5" customHeight="1" x14ac:dyDescent="0.35">
      <c r="A29" s="19" t="s">
        <v>59</v>
      </c>
      <c r="B29" s="19"/>
    </row>
    <row r="30" spans="1:20" x14ac:dyDescent="0.35">
      <c r="A30" s="19"/>
      <c r="B30" s="20" t="s">
        <v>60</v>
      </c>
    </row>
    <row r="31" spans="1:20" ht="16.149999999999999" customHeight="1" x14ac:dyDescent="0.35">
      <c r="B31" s="1" t="s">
        <v>61</v>
      </c>
    </row>
    <row r="32" spans="1:20" x14ac:dyDescent="0.35">
      <c r="B32" s="12" t="s">
        <v>28</v>
      </c>
    </row>
    <row r="33" spans="1:12" x14ac:dyDescent="0.35">
      <c r="B33" s="12" t="s">
        <v>103</v>
      </c>
    </row>
    <row r="35" spans="1:12" x14ac:dyDescent="0.35">
      <c r="B35" s="1" t="s">
        <v>41</v>
      </c>
    </row>
    <row r="37" spans="1:12" x14ac:dyDescent="0.35">
      <c r="A37" s="3" t="s">
        <v>42</v>
      </c>
      <c r="B37" s="16" t="s">
        <v>74</v>
      </c>
      <c r="C37" s="16"/>
      <c r="D37" s="16"/>
      <c r="E37" s="16"/>
      <c r="F37" s="16"/>
      <c r="G37" s="16"/>
      <c r="H37" s="16"/>
      <c r="I37" s="16"/>
      <c r="J37" s="16"/>
      <c r="K37" s="17"/>
      <c r="L37" s="17"/>
    </row>
    <row r="38" spans="1:12" x14ac:dyDescent="0.35">
      <c r="A38" s="3" t="s">
        <v>43</v>
      </c>
      <c r="B38" s="16" t="s">
        <v>70</v>
      </c>
      <c r="C38" s="16"/>
      <c r="D38" s="16"/>
      <c r="E38" s="16"/>
      <c r="F38" s="16"/>
      <c r="G38" s="16"/>
      <c r="H38" s="16"/>
      <c r="I38" s="16"/>
      <c r="J38" s="16"/>
      <c r="K38" s="17"/>
      <c r="L38" s="17"/>
    </row>
    <row r="39" spans="1:12" x14ac:dyDescent="0.35">
      <c r="A39" s="3"/>
      <c r="B39" s="16" t="s">
        <v>66</v>
      </c>
      <c r="C39" s="16"/>
      <c r="D39" s="16"/>
      <c r="E39" s="16"/>
      <c r="F39" s="16"/>
      <c r="G39" s="16"/>
      <c r="H39" s="16"/>
      <c r="I39" s="16"/>
      <c r="J39" s="16"/>
      <c r="K39" s="17"/>
      <c r="L39" s="17"/>
    </row>
    <row r="40" spans="1:12" x14ac:dyDescent="0.35">
      <c r="A40" s="3"/>
      <c r="B40" s="16" t="s">
        <v>67</v>
      </c>
      <c r="C40" s="16"/>
      <c r="D40" s="16"/>
      <c r="E40" s="16"/>
      <c r="F40" s="16"/>
      <c r="G40" s="16"/>
      <c r="H40" s="16"/>
      <c r="I40" s="16"/>
      <c r="J40" s="16"/>
      <c r="K40" s="17"/>
      <c r="L40" s="17"/>
    </row>
    <row r="41" spans="1:12" x14ac:dyDescent="0.35">
      <c r="A41" s="3"/>
      <c r="B41" s="16" t="s">
        <v>68</v>
      </c>
      <c r="C41" s="16"/>
      <c r="D41" s="16"/>
      <c r="E41" s="16"/>
      <c r="F41" s="16"/>
      <c r="G41" s="16"/>
      <c r="H41" s="16"/>
      <c r="I41" s="16"/>
      <c r="J41" s="16"/>
      <c r="K41" s="17"/>
      <c r="L41" s="17"/>
    </row>
    <row r="42" spans="1:12" x14ac:dyDescent="0.35">
      <c r="A42" s="3"/>
      <c r="B42" s="16" t="s">
        <v>69</v>
      </c>
      <c r="C42" s="16"/>
      <c r="D42" s="16"/>
      <c r="E42" s="16"/>
      <c r="F42" s="16"/>
      <c r="G42" s="16"/>
      <c r="H42" s="16"/>
      <c r="I42" s="16"/>
      <c r="J42" s="16"/>
      <c r="K42" s="17"/>
      <c r="L42" s="17"/>
    </row>
    <row r="43" spans="1:12" x14ac:dyDescent="0.35">
      <c r="A43" s="3"/>
      <c r="B43" s="16" t="s">
        <v>71</v>
      </c>
      <c r="C43" s="16"/>
      <c r="D43" s="16"/>
      <c r="E43" s="16"/>
      <c r="F43" s="16"/>
      <c r="G43" s="16"/>
      <c r="H43" s="16"/>
      <c r="I43" s="16"/>
      <c r="J43" s="16"/>
      <c r="K43" s="17"/>
      <c r="L43" s="17"/>
    </row>
    <row r="44" spans="1:12" x14ac:dyDescent="0.35">
      <c r="A44" s="3"/>
      <c r="B44" s="16"/>
      <c r="C44" s="16"/>
      <c r="D44" s="16"/>
      <c r="E44" s="16"/>
      <c r="F44" s="16"/>
      <c r="G44" s="16"/>
      <c r="H44" s="16"/>
      <c r="I44" s="16"/>
      <c r="J44" s="16"/>
      <c r="K44" s="17"/>
      <c r="L44" s="17"/>
    </row>
    <row r="45" spans="1:12" x14ac:dyDescent="0.35">
      <c r="A45" s="3"/>
      <c r="B45" s="16" t="s">
        <v>73</v>
      </c>
      <c r="C45" s="16"/>
      <c r="D45" s="16"/>
      <c r="E45" s="16"/>
      <c r="F45" s="16"/>
      <c r="G45" s="16"/>
      <c r="H45" s="16"/>
      <c r="I45" s="16"/>
      <c r="J45" s="16"/>
      <c r="K45" s="17"/>
      <c r="L45" s="17"/>
    </row>
    <row r="46" spans="1:12" x14ac:dyDescent="0.35">
      <c r="A46" s="3"/>
      <c r="B46" s="16" t="s">
        <v>43</v>
      </c>
      <c r="C46" s="16"/>
      <c r="D46" s="16"/>
      <c r="E46" s="16"/>
      <c r="F46" s="16"/>
      <c r="G46" s="16"/>
      <c r="H46" s="16"/>
      <c r="I46" s="16"/>
      <c r="J46" s="16"/>
      <c r="K46" s="17"/>
      <c r="L46" s="17"/>
    </row>
    <row r="47" spans="1:12" x14ac:dyDescent="0.35">
      <c r="B47" s="16"/>
      <c r="C47" s="16"/>
      <c r="D47" s="16"/>
      <c r="E47" s="16"/>
      <c r="F47" s="16"/>
      <c r="G47" s="16"/>
      <c r="H47" s="16"/>
      <c r="I47" s="16"/>
      <c r="J47" s="16"/>
      <c r="K47" s="17"/>
      <c r="L47" s="17"/>
    </row>
    <row r="48" spans="1:12" x14ac:dyDescent="0.35">
      <c r="B48" s="16" t="s">
        <v>72</v>
      </c>
      <c r="C48" s="16"/>
      <c r="D48" s="16"/>
      <c r="E48" s="16"/>
      <c r="F48" s="16"/>
      <c r="G48" s="16"/>
      <c r="H48" s="16"/>
      <c r="I48" s="16"/>
      <c r="J48" s="16"/>
      <c r="K48" s="17"/>
      <c r="L48" s="17"/>
    </row>
    <row r="49" spans="2:12" x14ac:dyDescent="0.35">
      <c r="B49" s="16" t="s">
        <v>62</v>
      </c>
      <c r="C49" s="16"/>
      <c r="D49" s="16"/>
      <c r="E49" s="16"/>
      <c r="F49" s="16"/>
      <c r="G49" s="16"/>
      <c r="H49" s="16"/>
      <c r="I49" s="16"/>
      <c r="J49" s="16"/>
      <c r="K49" s="17"/>
      <c r="L49" s="17"/>
    </row>
    <row r="50" spans="2:12" ht="16.149999999999999" customHeight="1" x14ac:dyDescent="0.35"/>
    <row r="51" spans="2:12" x14ac:dyDescent="0.35">
      <c r="B51" s="1" t="s">
        <v>44</v>
      </c>
    </row>
    <row r="52" spans="2:12" x14ac:dyDescent="0.35">
      <c r="B52" s="1" t="s">
        <v>45</v>
      </c>
    </row>
    <row r="53" spans="2:12" x14ac:dyDescent="0.35">
      <c r="B53" s="1" t="s">
        <v>46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rintOptions gridLines="1"/>
  <pageMargins left="0.7" right="0.7" top="0.78740157499999996" bottom="0.78740157499999996" header="0.3" footer="0.3"/>
  <pageSetup paperSize="9" scale="3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HP</cp:lastModifiedBy>
  <cp:revision/>
  <cp:lastPrinted>2023-11-27T07:47:29Z</cp:lastPrinted>
  <dcterms:created xsi:type="dcterms:W3CDTF">2020-07-22T07:46:04Z</dcterms:created>
  <dcterms:modified xsi:type="dcterms:W3CDTF">2023-12-01T08:40:21Z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